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2315" windowHeight="8700"/>
  </bookViews>
  <sheets>
    <sheet name="doc1" sheetId="1" r:id="rId1"/>
  </sheets>
  <calcPr calcId="125725"/>
</workbook>
</file>

<file path=xl/calcChain.xml><?xml version="1.0" encoding="utf-8"?>
<calcChain xmlns="http://schemas.openxmlformats.org/spreadsheetml/2006/main">
  <c r="L45" i="1"/>
  <c r="J45"/>
  <c r="J74" s="1"/>
  <c r="I45"/>
  <c r="G45"/>
  <c r="Q42"/>
  <c r="Q74" s="1"/>
  <c r="I42"/>
  <c r="G42"/>
  <c r="T74"/>
  <c r="R74"/>
  <c r="P74"/>
  <c r="O74"/>
  <c r="N74"/>
  <c r="M74"/>
  <c r="L74"/>
  <c r="K74"/>
  <c r="S59"/>
  <c r="R59"/>
  <c r="N59"/>
  <c r="L59"/>
  <c r="K59"/>
  <c r="J59"/>
  <c r="I59"/>
  <c r="G59"/>
  <c r="N57"/>
  <c r="L57"/>
  <c r="K57"/>
  <c r="J57"/>
  <c r="I57"/>
  <c r="G57"/>
  <c r="M55"/>
  <c r="L55"/>
  <c r="K55"/>
  <c r="J55"/>
  <c r="I55"/>
  <c r="G55"/>
  <c r="S45"/>
  <c r="S74" s="1"/>
  <c r="R45"/>
  <c r="N45"/>
  <c r="K45"/>
  <c r="G74"/>
  <c r="G19"/>
  <c r="G33"/>
  <c r="S35"/>
  <c r="R35"/>
  <c r="M35"/>
  <c r="I35"/>
  <c r="G35"/>
  <c r="R19"/>
  <c r="M11"/>
  <c r="I74" l="1"/>
</calcChain>
</file>

<file path=xl/sharedStrings.xml><?xml version="1.0" encoding="utf-8"?>
<sst xmlns="http://schemas.openxmlformats.org/spreadsheetml/2006/main" count="75" uniqueCount="69">
  <si>
    <t>Dział</t>
  </si>
  <si>
    <t>Nazwa</t>
  </si>
  <si>
    <t>Plan</t>
  </si>
  <si>
    <t>Z tego</t>
  </si>
  <si>
    <t>Wydatki 
bieżące</t>
  </si>
  <si>
    <t>z tego:</t>
  </si>
  <si>
    <t>Wydatki 
majątkowe</t>
  </si>
  <si>
    <t>inwestycje i zakupy inwestycyjne</t>
  </si>
  <si>
    <t>w tym:</t>
  </si>
  <si>
    <t>zakup i objęcie akcji i udziałów oraz wniesienie wkładów do spółek prawa handlowego.</t>
  </si>
  <si>
    <t>wydatki 
jednostek
budżetowych,</t>
  </si>
  <si>
    <t>dotacje na zadania bieżące</t>
  </si>
  <si>
    <t>świadczenia na rzecz osób fizycznych;</t>
  </si>
  <si>
    <t>wydatki na programy finansowane z udziałem środków, o których mowa w art. 5 ust. 1 pkt 2 i 3</t>
  </si>
  <si>
    <t xml:space="preserve">wypłaty z tytułu poręczeń i gwarancji </t>
  </si>
  <si>
    <t xml:space="preserve">obsługa długu </t>
  </si>
  <si>
    <t>na programy finansowane z udziałem środków, o których mowa w art. 5 ust. 1 pkt 2 i 3,</t>
  </si>
  <si>
    <t>wynagrodzenia i składki od nich naliczane</t>
  </si>
  <si>
    <t>wydatki związane z realizacją ich statutowych zadań;</t>
  </si>
  <si>
    <t>Rolnictwo i łowiectwo</t>
  </si>
  <si>
    <t>Wynagrodzenia osobowe pracowników</t>
  </si>
  <si>
    <t>Zakup usług pozostałych</t>
  </si>
  <si>
    <t>Wydatki inwestycyjne jednostek budżetowych</t>
  </si>
  <si>
    <t>Izby rolnicze</t>
  </si>
  <si>
    <t>Wpłaty gmin na rzecz izb rolniczych w wysokości 2% uzyskanych wpływów z podatku rolnego</t>
  </si>
  <si>
    <t>Pozostała działalność</t>
  </si>
  <si>
    <t>Zakup materiałów i wyposażenia</t>
  </si>
  <si>
    <t>Transport i łączność</t>
  </si>
  <si>
    <t>Opłaty na rzecz budżetów jednostek samorządu terytorialnego</t>
  </si>
  <si>
    <t>Dotacja celowa na pomoc finansową udzielaną między jednostkami samorządu terytorialnego na dofinansowanie własnych zadań inwestycyjnych i zakupów inwestycyjnych</t>
  </si>
  <si>
    <t>Drogi publiczne gminne</t>
  </si>
  <si>
    <t>Zakup usług remontowych</t>
  </si>
  <si>
    <t>Przejścia graniczne</t>
  </si>
  <si>
    <t>Gospodarka mieszkaniowa</t>
  </si>
  <si>
    <t>Gospodarka gruntami i nieruchomościami</t>
  </si>
  <si>
    <t>Bezpieczeństwo publiczne i ochrona przeciwpożarowa</t>
  </si>
  <si>
    <t>Komendy wojewódzkie Policji</t>
  </si>
  <si>
    <t>Ochotnicze straże pożarne</t>
  </si>
  <si>
    <t>Obsługa długu publicznego</t>
  </si>
  <si>
    <t>Obsługa papierów wartościowych, kredytów i pożyczek jednostek samorządu terytorialnego</t>
  </si>
  <si>
    <t>Oświata i wychowanie</t>
  </si>
  <si>
    <t>Szkoły podstawowe</t>
  </si>
  <si>
    <t>Oddziały przedszkolne w szkołach podstawowych</t>
  </si>
  <si>
    <t xml:space="preserve">Przedszkola </t>
  </si>
  <si>
    <t>Gimnazja</t>
  </si>
  <si>
    <t>Strona 4 z 9</t>
  </si>
  <si>
    <t>Stołówki szkolne i przedszkolne</t>
  </si>
  <si>
    <t>Ochrona zdrowia</t>
  </si>
  <si>
    <t>Przeciwdziałanie alkoholizmowi</t>
  </si>
  <si>
    <t>Edukacyjna opieka wychowawcza</t>
  </si>
  <si>
    <t>Świetlice szkolne</t>
  </si>
  <si>
    <t>Gospodarka komunalna i ochrona środowiska</t>
  </si>
  <si>
    <t>Gospodarka ściekowa i ochrona wód</t>
  </si>
  <si>
    <t>Gospodarka odpadami</t>
  </si>
  <si>
    <t>Strona 7 z 9</t>
  </si>
  <si>
    <t>Kultura i ochrona dziedzictwa narodowego</t>
  </si>
  <si>
    <t>Strona 8 z 9</t>
  </si>
  <si>
    <t>Kultura fizyczna</t>
  </si>
  <si>
    <t>Zadania w zakresie kultury fizycznej</t>
  </si>
  <si>
    <t>Wydatki razem:</t>
  </si>
  <si>
    <t>O10</t>
  </si>
  <si>
    <t>O1010</t>
  </si>
  <si>
    <t>O1030</t>
  </si>
  <si>
    <t>Rozdz.</t>
  </si>
  <si>
    <t>Wydatki budżetu Gminy Mieszkowice w 2013 r.</t>
  </si>
  <si>
    <t>Infrastruktura wodociągowa                                  i sanitacyjna wsi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</si>
  <si>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 złotych</t>
  </si>
  <si>
    <t>Rozliczenia z tytułu poręczeń i gwarancji udzielonych przez Skarb Państwa lub jednostkę samorządu terytorialnego</t>
  </si>
  <si>
    <t xml:space="preserve">                                                                                           Załącznik Nr 2 do Uchwały Nr XXXIV/271/2013 Rady Miejskiej w Mieszkowicach z dnia 19 grudnia 2013 r.                                                            </t>
  </si>
</sst>
</file>

<file path=xl/styles.xml><?xml version="1.0" encoding="utf-8"?>
<styleSheet xmlns="http://schemas.openxmlformats.org/spreadsheetml/2006/main">
  <fonts count="13">
    <font>
      <sz val="8"/>
      <color indexed="8"/>
      <name val="Arial"/>
      <charset val="204"/>
    </font>
    <font>
      <sz val="10"/>
      <color indexed="8"/>
      <name val="Arial"/>
      <charset val="204"/>
    </font>
    <font>
      <sz val="7"/>
      <color indexed="8"/>
      <name val="Arial"/>
      <family val="2"/>
      <charset val="238"/>
    </font>
    <font>
      <b/>
      <sz val="7"/>
      <color indexed="8"/>
      <name val="Arial"/>
      <family val="2"/>
      <charset val="238"/>
    </font>
    <font>
      <sz val="6"/>
      <color indexed="8"/>
      <name val="Arial"/>
      <family val="2"/>
      <charset val="238"/>
    </font>
    <font>
      <b/>
      <sz val="6"/>
      <color indexed="8"/>
      <name val="Arial"/>
      <family val="2"/>
      <charset val="238"/>
    </font>
    <font>
      <b/>
      <sz val="7"/>
      <color indexed="8"/>
      <name val="Arial"/>
      <family val="2"/>
      <charset val="238"/>
    </font>
    <font>
      <b/>
      <i/>
      <sz val="7"/>
      <color indexed="8"/>
      <name val="Arial"/>
      <family val="2"/>
      <charset val="238"/>
    </font>
    <font>
      <b/>
      <sz val="8"/>
      <color indexed="8"/>
      <name val="Arial"/>
      <family val="2"/>
      <charset val="238"/>
    </font>
    <font>
      <b/>
      <i/>
      <sz val="8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b/>
      <sz val="14"/>
      <color indexed="8"/>
      <name val="Arial"/>
      <family val="2"/>
      <charset val="238"/>
    </font>
    <font>
      <sz val="6"/>
      <color indexed="8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1"/>
        <bgColor indexed="0"/>
      </patternFill>
    </fill>
    <fill>
      <patternFill patternType="solid">
        <fgColor indexed="10"/>
        <bgColor indexed="0"/>
      </patternFill>
    </fill>
    <fill>
      <patternFill patternType="solid">
        <fgColor indexed="9"/>
        <bgColor indexed="0"/>
      </patternFill>
    </fill>
    <fill>
      <patternFill patternType="solid">
        <fgColor theme="0" tint="-0.14999847407452621"/>
        <bgColor indexed="0"/>
      </patternFill>
    </fill>
    <fill>
      <patternFill patternType="solid">
        <fgColor theme="0" tint="-0.34998626667073579"/>
        <bgColor indexed="0"/>
      </patternFill>
    </fill>
    <fill>
      <patternFill patternType="solid">
        <fgColor theme="0"/>
        <bgColor indexed="0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 applyNumberFormat="0" applyFill="0" applyBorder="0" applyAlignment="0" applyProtection="0">
      <alignment vertical="top"/>
    </xf>
  </cellStyleXfs>
  <cellXfs count="44">
    <xf numFmtId="0" fontId="1" fillId="0" borderId="0" xfId="0" applyNumberFormat="1" applyFont="1" applyFill="1" applyBorder="1" applyAlignment="1" applyProtection="1">
      <alignment horizontal="left"/>
      <protection locked="0"/>
    </xf>
    <xf numFmtId="1" fontId="1" fillId="2" borderId="0" xfId="0" applyNumberFormat="1" applyFont="1" applyFill="1" applyAlignment="1" applyProtection="1">
      <alignment horizontal="center" vertical="center" wrapText="1" shrinkToFit="1"/>
      <protection locked="0"/>
    </xf>
    <xf numFmtId="0" fontId="5" fillId="3" borderId="1" xfId="0" applyFont="1" applyFill="1" applyBorder="1" applyAlignment="1" applyProtection="1">
      <alignment horizontal="center" vertical="center" wrapText="1" shrinkToFit="1"/>
      <protection locked="0"/>
    </xf>
    <xf numFmtId="3" fontId="6" fillId="4" borderId="1" xfId="0" applyNumberFormat="1" applyFont="1" applyFill="1" applyBorder="1" applyAlignment="1" applyProtection="1">
      <alignment horizontal="right" vertical="center" wrapText="1" shrinkToFit="1"/>
      <protection locked="0"/>
    </xf>
    <xf numFmtId="0" fontId="7" fillId="4" borderId="1" xfId="0" applyFont="1" applyFill="1" applyBorder="1" applyAlignment="1" applyProtection="1">
      <alignment horizontal="center" vertical="center" wrapText="1" shrinkToFit="1"/>
      <protection locked="0"/>
    </xf>
    <xf numFmtId="0" fontId="8" fillId="5" borderId="1" xfId="0" applyFont="1" applyFill="1" applyBorder="1" applyAlignment="1" applyProtection="1">
      <alignment horizontal="center" vertical="center" wrapText="1" shrinkToFit="1"/>
      <protection locked="0"/>
    </xf>
    <xf numFmtId="3" fontId="8" fillId="5" borderId="1" xfId="0" applyNumberFormat="1" applyFont="1" applyFill="1" applyBorder="1" applyAlignment="1" applyProtection="1">
      <alignment horizontal="right" vertical="center" wrapText="1" shrinkToFit="1"/>
      <protection locked="0"/>
    </xf>
    <xf numFmtId="0" fontId="8" fillId="3" borderId="1" xfId="0" applyFont="1" applyFill="1" applyBorder="1" applyAlignment="1" applyProtection="1">
      <alignment horizontal="center" vertical="center" wrapText="1" shrinkToFit="1"/>
      <protection locked="0"/>
    </xf>
    <xf numFmtId="0" fontId="9" fillId="3" borderId="1" xfId="0" applyFont="1" applyFill="1" applyBorder="1" applyAlignment="1" applyProtection="1">
      <alignment horizontal="center" vertical="center" wrapText="1" shrinkToFit="1"/>
      <protection locked="0"/>
    </xf>
    <xf numFmtId="3" fontId="8" fillId="3" borderId="1" xfId="0" applyNumberFormat="1" applyFont="1" applyFill="1" applyBorder="1" applyAlignment="1" applyProtection="1">
      <alignment horizontal="right" vertical="center" wrapText="1" shrinkToFit="1"/>
      <protection locked="0"/>
    </xf>
    <xf numFmtId="0" fontId="8" fillId="4" borderId="1" xfId="0" applyFont="1" applyFill="1" applyBorder="1" applyAlignment="1" applyProtection="1">
      <alignment horizontal="center" vertical="center" wrapText="1" shrinkToFit="1"/>
      <protection locked="0"/>
    </xf>
    <xf numFmtId="0" fontId="9" fillId="4" borderId="1" xfId="0" applyFont="1" applyFill="1" applyBorder="1" applyAlignment="1" applyProtection="1">
      <alignment horizontal="center" vertical="center" wrapText="1" shrinkToFit="1"/>
      <protection locked="0"/>
    </xf>
    <xf numFmtId="3" fontId="8" fillId="4" borderId="1" xfId="0" applyNumberFormat="1" applyFont="1" applyFill="1" applyBorder="1" applyAlignment="1" applyProtection="1">
      <alignment horizontal="right" vertical="center" wrapText="1" shrinkToFit="1"/>
      <protection locked="0"/>
    </xf>
    <xf numFmtId="3" fontId="8" fillId="6" borderId="1" xfId="0" applyNumberFormat="1" applyFont="1" applyFill="1" applyBorder="1" applyAlignment="1" applyProtection="1">
      <alignment horizontal="right" vertical="center" wrapText="1" shrinkToFit="1"/>
      <protection locked="0"/>
    </xf>
    <xf numFmtId="0" fontId="5" fillId="7" borderId="1" xfId="0" applyFont="1" applyFill="1" applyBorder="1" applyAlignment="1" applyProtection="1">
      <alignment horizontal="center" vertical="center" wrapText="1" shrinkToFit="1"/>
      <protection locked="0"/>
    </xf>
    <xf numFmtId="3" fontId="8" fillId="5" borderId="1" xfId="0" applyNumberFormat="1" applyFont="1" applyFill="1" applyBorder="1" applyAlignment="1" applyProtection="1">
      <alignment horizontal="right" vertical="center" wrapText="1" shrinkToFit="1"/>
      <protection locked="0"/>
    </xf>
    <xf numFmtId="3" fontId="8" fillId="5" borderId="1" xfId="0" applyNumberFormat="1" applyFont="1" applyFill="1" applyBorder="1" applyAlignment="1" applyProtection="1">
      <alignment horizontal="right" vertical="center" wrapText="1" shrinkToFit="1"/>
      <protection locked="0"/>
    </xf>
    <xf numFmtId="0" fontId="5" fillId="7" borderId="1" xfId="0" applyFont="1" applyFill="1" applyBorder="1" applyAlignment="1" applyProtection="1">
      <alignment horizontal="center" vertical="center" wrapText="1" shrinkToFit="1"/>
      <protection locked="0"/>
    </xf>
    <xf numFmtId="0" fontId="10" fillId="0" borderId="0" xfId="0" applyNumberFormat="1" applyFont="1" applyFill="1" applyBorder="1" applyAlignment="1" applyProtection="1">
      <alignment horizontal="left"/>
      <protection locked="0"/>
    </xf>
    <xf numFmtId="0" fontId="1" fillId="0" borderId="0" xfId="0" applyNumberFormat="1" applyFont="1" applyFill="1" applyBorder="1" applyAlignment="1" applyProtection="1">
      <alignment horizontal="left"/>
      <protection locked="0"/>
    </xf>
    <xf numFmtId="0" fontId="11" fillId="4" borderId="0" xfId="0" applyFont="1" applyFill="1" applyAlignment="1" applyProtection="1">
      <alignment horizontal="center" wrapText="1" shrinkToFit="1"/>
      <protection locked="0"/>
    </xf>
    <xf numFmtId="0" fontId="2" fillId="4" borderId="0" xfId="0" applyFont="1" applyFill="1" applyAlignment="1" applyProtection="1">
      <alignment horizontal="center" vertical="center" wrapText="1" shrinkToFit="1"/>
      <protection locked="0"/>
    </xf>
    <xf numFmtId="0" fontId="3" fillId="4" borderId="0" xfId="0" applyFont="1" applyFill="1" applyAlignment="1" applyProtection="1">
      <alignment horizontal="left" vertical="center" wrapText="1" shrinkToFit="1"/>
      <protection locked="0"/>
    </xf>
    <xf numFmtId="0" fontId="12" fillId="0" borderId="0" xfId="0" applyNumberFormat="1" applyFont="1" applyFill="1" applyBorder="1" applyAlignment="1" applyProtection="1">
      <alignment horizontal="left"/>
      <protection locked="0"/>
    </xf>
    <xf numFmtId="0" fontId="8" fillId="7" borderId="1" xfId="0" applyFont="1" applyFill="1" applyBorder="1" applyAlignment="1" applyProtection="1">
      <alignment horizontal="center" vertical="center" wrapText="1" shrinkToFit="1"/>
      <protection locked="0"/>
    </xf>
    <xf numFmtId="0" fontId="8" fillId="5" borderId="1" xfId="0" applyFont="1" applyFill="1" applyBorder="1" applyAlignment="1" applyProtection="1">
      <alignment horizontal="center" vertical="center" wrapText="1" shrinkToFit="1"/>
      <protection locked="0"/>
    </xf>
    <xf numFmtId="0" fontId="8" fillId="5" borderId="1" xfId="0" applyFont="1" applyFill="1" applyBorder="1" applyAlignment="1" applyProtection="1">
      <alignment horizontal="left" vertical="center" wrapText="1" shrinkToFit="1"/>
      <protection locked="0"/>
    </xf>
    <xf numFmtId="3" fontId="8" fillId="5" borderId="1" xfId="0" applyNumberFormat="1" applyFont="1" applyFill="1" applyBorder="1" applyAlignment="1" applyProtection="1">
      <alignment horizontal="right" vertical="center" wrapText="1" shrinkToFit="1"/>
      <protection locked="0"/>
    </xf>
    <xf numFmtId="0" fontId="5" fillId="3" borderId="1" xfId="0" applyFont="1" applyFill="1" applyBorder="1" applyAlignment="1" applyProtection="1">
      <alignment horizontal="center" vertical="center" wrapText="1" shrinkToFit="1"/>
      <protection locked="0"/>
    </xf>
    <xf numFmtId="0" fontId="6" fillId="4" borderId="1" xfId="0" applyFont="1" applyFill="1" applyBorder="1" applyAlignment="1" applyProtection="1">
      <alignment horizontal="center" vertical="center" wrapText="1" shrinkToFit="1"/>
      <protection locked="0"/>
    </xf>
    <xf numFmtId="0" fontId="7" fillId="4" borderId="1" xfId="0" applyFont="1" applyFill="1" applyBorder="1" applyAlignment="1" applyProtection="1">
      <alignment horizontal="left" vertical="center" wrapText="1" shrinkToFit="1"/>
      <protection locked="0"/>
    </xf>
    <xf numFmtId="3" fontId="6" fillId="4" borderId="1" xfId="0" applyNumberFormat="1" applyFont="1" applyFill="1" applyBorder="1" applyAlignment="1" applyProtection="1">
      <alignment horizontal="right" vertical="center" wrapText="1" shrinkToFit="1"/>
      <protection locked="0"/>
    </xf>
    <xf numFmtId="0" fontId="8" fillId="3" borderId="1" xfId="0" applyFont="1" applyFill="1" applyBorder="1" applyAlignment="1" applyProtection="1">
      <alignment horizontal="center" vertical="center" wrapText="1" shrinkToFit="1"/>
      <protection locked="0"/>
    </xf>
    <xf numFmtId="0" fontId="9" fillId="3" borderId="1" xfId="0" applyFont="1" applyFill="1" applyBorder="1" applyAlignment="1" applyProtection="1">
      <alignment horizontal="left" vertical="center" wrapText="1" shrinkToFit="1"/>
      <protection locked="0"/>
    </xf>
    <xf numFmtId="3" fontId="8" fillId="3" borderId="1" xfId="0" applyNumberFormat="1" applyFont="1" applyFill="1" applyBorder="1" applyAlignment="1" applyProtection="1">
      <alignment horizontal="right" vertical="center" wrapText="1" shrinkToFit="1"/>
      <protection locked="0"/>
    </xf>
    <xf numFmtId="3" fontId="8" fillId="3" borderId="2" xfId="0" applyNumberFormat="1" applyFont="1" applyFill="1" applyBorder="1" applyAlignment="1" applyProtection="1">
      <alignment horizontal="right" vertical="center" wrapText="1" shrinkToFit="1"/>
      <protection locked="0"/>
    </xf>
    <xf numFmtId="3" fontId="8" fillId="3" borderId="3" xfId="0" applyNumberFormat="1" applyFont="1" applyFill="1" applyBorder="1" applyAlignment="1" applyProtection="1">
      <alignment horizontal="right" vertical="center" wrapText="1" shrinkToFit="1"/>
      <protection locked="0"/>
    </xf>
    <xf numFmtId="0" fontId="9" fillId="4" borderId="1" xfId="0" applyFont="1" applyFill="1" applyBorder="1" applyAlignment="1" applyProtection="1">
      <alignment horizontal="left" vertical="center" wrapText="1" shrinkToFit="1"/>
      <protection locked="0"/>
    </xf>
    <xf numFmtId="3" fontId="8" fillId="4" borderId="1" xfId="0" applyNumberFormat="1" applyFont="1" applyFill="1" applyBorder="1" applyAlignment="1" applyProtection="1">
      <alignment horizontal="right" vertical="center" wrapText="1" shrinkToFit="1"/>
      <protection locked="0"/>
    </xf>
    <xf numFmtId="0" fontId="8" fillId="4" borderId="1" xfId="0" applyFont="1" applyFill="1" applyBorder="1" applyAlignment="1" applyProtection="1">
      <alignment horizontal="left" vertical="center" wrapText="1" shrinkToFit="1"/>
      <protection locked="0"/>
    </xf>
    <xf numFmtId="0" fontId="8" fillId="3" borderId="1" xfId="0" applyFont="1" applyFill="1" applyBorder="1" applyAlignment="1" applyProtection="1">
      <alignment horizontal="left" vertical="center" wrapText="1" shrinkToFit="1"/>
      <protection locked="0"/>
    </xf>
    <xf numFmtId="0" fontId="4" fillId="4" borderId="0" xfId="0" applyFont="1" applyFill="1" applyAlignment="1" applyProtection="1">
      <alignment horizontal="right" vertical="center" wrapText="1" shrinkToFit="1"/>
      <protection locked="0"/>
    </xf>
    <xf numFmtId="0" fontId="9" fillId="3" borderId="1" xfId="0" applyFont="1" applyFill="1" applyBorder="1" applyAlignment="1" applyProtection="1">
      <alignment horizontal="center" vertical="center" wrapText="1" shrinkToFit="1"/>
      <protection locked="0"/>
    </xf>
    <xf numFmtId="3" fontId="8" fillId="6" borderId="1" xfId="0" applyNumberFormat="1" applyFont="1" applyFill="1" applyBorder="1" applyAlignment="1" applyProtection="1">
      <alignment horizontal="right" vertical="center" wrapText="1" shrinkToFit="1"/>
      <protection locked="0"/>
    </xf>
  </cellXfs>
  <cellStyles count="1"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FFFF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76"/>
  <sheetViews>
    <sheetView showGridLines="0" tabSelected="1" workbookViewId="0">
      <selection activeCell="AC9" sqref="AC9"/>
    </sheetView>
  </sheetViews>
  <sheetFormatPr defaultRowHeight="12.75"/>
  <cols>
    <col min="1" max="1" width="3" customWidth="1"/>
    <col min="2" max="2" width="5" customWidth="1"/>
    <col min="3" max="3" width="1.1640625" customWidth="1"/>
    <col min="4" max="4" width="7.1640625" customWidth="1"/>
    <col min="5" max="5" width="6.33203125" customWidth="1"/>
    <col min="6" max="6" width="20.5" customWidth="1"/>
    <col min="7" max="7" width="7" customWidth="1"/>
    <col min="8" max="8" width="5.83203125" customWidth="1"/>
    <col min="9" max="9" width="12.5" customWidth="1"/>
    <col min="10" max="10" width="10.1640625" customWidth="1"/>
    <col min="11" max="11" width="10.5" customWidth="1"/>
    <col min="12" max="12" width="9.5" customWidth="1"/>
    <col min="13" max="14" width="8.83203125" customWidth="1"/>
    <col min="15" max="15" width="9.33203125" customWidth="1"/>
    <col min="16" max="17" width="8.83203125" customWidth="1"/>
    <col min="18" max="18" width="11" customWidth="1"/>
    <col min="19" max="19" width="9.5" customWidth="1"/>
    <col min="20" max="20" width="1.83203125" customWidth="1"/>
    <col min="21" max="21" width="7.6640625" customWidth="1"/>
    <col min="22" max="22" width="8.33203125" customWidth="1"/>
    <col min="23" max="23" width="0.5" customWidth="1"/>
    <col min="24" max="24" width="2.5" customWidth="1"/>
  </cols>
  <sheetData>
    <row r="1" spans="1:25" ht="53.25" customHeight="1">
      <c r="A1" s="18" t="s">
        <v>68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"/>
    </row>
    <row r="2" spans="1:25" ht="45.75" customHeight="1">
      <c r="B2" s="20" t="s">
        <v>64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1"/>
    </row>
    <row r="3" spans="1:25" ht="15.4" customHeight="1">
      <c r="A3" s="19"/>
      <c r="B3" s="19"/>
      <c r="C3" s="21"/>
      <c r="D3" s="21"/>
      <c r="E3" s="21"/>
      <c r="F3" s="22"/>
      <c r="G3" s="22"/>
      <c r="H3" s="23" t="s">
        <v>66</v>
      </c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1"/>
    </row>
    <row r="4" spans="1:25" ht="9.4" customHeight="1">
      <c r="B4" s="24" t="s">
        <v>0</v>
      </c>
      <c r="C4" s="24"/>
      <c r="D4" s="24" t="s">
        <v>63</v>
      </c>
      <c r="E4" s="24" t="s">
        <v>1</v>
      </c>
      <c r="F4" s="24"/>
      <c r="G4" s="24" t="s">
        <v>2</v>
      </c>
      <c r="H4" s="24"/>
      <c r="I4" s="17" t="s">
        <v>3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Y4" s="1"/>
    </row>
    <row r="5" spans="1:25" ht="12.75" customHeight="1">
      <c r="B5" s="24"/>
      <c r="C5" s="24"/>
      <c r="D5" s="24"/>
      <c r="E5" s="24"/>
      <c r="F5" s="24"/>
      <c r="G5" s="24"/>
      <c r="H5" s="24"/>
      <c r="I5" s="24" t="s">
        <v>4</v>
      </c>
      <c r="J5" s="17" t="s">
        <v>5</v>
      </c>
      <c r="K5" s="17"/>
      <c r="L5" s="17"/>
      <c r="M5" s="17"/>
      <c r="N5" s="17"/>
      <c r="O5" s="17"/>
      <c r="P5" s="17"/>
      <c r="Q5" s="17"/>
      <c r="R5" s="24" t="s">
        <v>6</v>
      </c>
      <c r="S5" s="17" t="s">
        <v>5</v>
      </c>
      <c r="T5" s="17"/>
      <c r="U5" s="17"/>
      <c r="V5" s="17"/>
      <c r="W5" s="17"/>
      <c r="Y5" s="1"/>
    </row>
    <row r="6" spans="1:25" ht="2.65" customHeight="1">
      <c r="B6" s="24"/>
      <c r="C6" s="24"/>
      <c r="D6" s="24"/>
      <c r="E6" s="24"/>
      <c r="F6" s="24"/>
      <c r="G6" s="24"/>
      <c r="H6" s="24"/>
      <c r="I6" s="24"/>
      <c r="J6" s="17"/>
      <c r="K6" s="17"/>
      <c r="L6" s="17"/>
      <c r="M6" s="17"/>
      <c r="N6" s="17"/>
      <c r="O6" s="17"/>
      <c r="P6" s="17"/>
      <c r="Q6" s="17"/>
      <c r="R6" s="24"/>
      <c r="S6" s="17" t="s">
        <v>7</v>
      </c>
      <c r="T6" s="17" t="s">
        <v>8</v>
      </c>
      <c r="U6" s="17"/>
      <c r="V6" s="17" t="s">
        <v>9</v>
      </c>
      <c r="W6" s="17"/>
      <c r="Y6" s="1"/>
    </row>
    <row r="7" spans="1:25" ht="6" customHeight="1">
      <c r="B7" s="24"/>
      <c r="C7" s="24"/>
      <c r="D7" s="24"/>
      <c r="E7" s="24"/>
      <c r="F7" s="24"/>
      <c r="G7" s="24"/>
      <c r="H7" s="24"/>
      <c r="I7" s="24"/>
      <c r="J7" s="17" t="s">
        <v>10</v>
      </c>
      <c r="K7" s="17" t="s">
        <v>5</v>
      </c>
      <c r="L7" s="17"/>
      <c r="M7" s="17" t="s">
        <v>11</v>
      </c>
      <c r="N7" s="17" t="s">
        <v>12</v>
      </c>
      <c r="O7" s="17" t="s">
        <v>13</v>
      </c>
      <c r="P7" s="17" t="s">
        <v>14</v>
      </c>
      <c r="Q7" s="17" t="s">
        <v>15</v>
      </c>
      <c r="R7" s="24"/>
      <c r="S7" s="17"/>
      <c r="T7" s="17"/>
      <c r="U7" s="17"/>
      <c r="V7" s="17"/>
      <c r="W7" s="17"/>
      <c r="Y7" s="1"/>
    </row>
    <row r="8" spans="1:25" ht="2.65" customHeight="1">
      <c r="B8" s="24"/>
      <c r="C8" s="24"/>
      <c r="D8" s="24"/>
      <c r="E8" s="24"/>
      <c r="F8" s="24"/>
      <c r="G8" s="24"/>
      <c r="H8" s="24"/>
      <c r="I8" s="24"/>
      <c r="J8" s="17"/>
      <c r="K8" s="17"/>
      <c r="L8" s="17"/>
      <c r="M8" s="17"/>
      <c r="N8" s="17"/>
      <c r="O8" s="17"/>
      <c r="P8" s="17"/>
      <c r="Q8" s="17"/>
      <c r="R8" s="24"/>
      <c r="S8" s="17"/>
      <c r="T8" s="17" t="s">
        <v>16</v>
      </c>
      <c r="U8" s="17"/>
      <c r="V8" s="17"/>
      <c r="W8" s="17"/>
      <c r="Y8" s="1"/>
    </row>
    <row r="9" spans="1:25" ht="81.75" customHeight="1">
      <c r="B9" s="24"/>
      <c r="C9" s="24"/>
      <c r="D9" s="24"/>
      <c r="E9" s="24"/>
      <c r="F9" s="24"/>
      <c r="G9" s="24"/>
      <c r="H9" s="24"/>
      <c r="I9" s="24"/>
      <c r="J9" s="17"/>
      <c r="K9" s="14" t="s">
        <v>17</v>
      </c>
      <c r="L9" s="14" t="s">
        <v>18</v>
      </c>
      <c r="M9" s="17"/>
      <c r="N9" s="17"/>
      <c r="O9" s="17"/>
      <c r="P9" s="17"/>
      <c r="Q9" s="17"/>
      <c r="R9" s="24"/>
      <c r="S9" s="17"/>
      <c r="T9" s="17"/>
      <c r="U9" s="17"/>
      <c r="V9" s="17"/>
      <c r="W9" s="17"/>
      <c r="Y9" s="1"/>
    </row>
    <row r="10" spans="1:25" ht="9.4" customHeight="1">
      <c r="B10" s="28">
        <v>1</v>
      </c>
      <c r="C10" s="28"/>
      <c r="D10" s="2">
        <v>2</v>
      </c>
      <c r="E10" s="28">
        <v>3</v>
      </c>
      <c r="F10" s="28"/>
      <c r="G10" s="28">
        <v>4</v>
      </c>
      <c r="H10" s="28"/>
      <c r="I10" s="2">
        <v>5</v>
      </c>
      <c r="J10" s="2">
        <v>6</v>
      </c>
      <c r="K10" s="2">
        <v>7</v>
      </c>
      <c r="L10" s="2">
        <v>8</v>
      </c>
      <c r="M10" s="2">
        <v>9</v>
      </c>
      <c r="N10" s="2">
        <v>10</v>
      </c>
      <c r="O10" s="2">
        <v>11</v>
      </c>
      <c r="P10" s="2">
        <v>12</v>
      </c>
      <c r="Q10" s="2">
        <v>13</v>
      </c>
      <c r="R10" s="2">
        <v>14</v>
      </c>
      <c r="S10" s="2">
        <v>15</v>
      </c>
      <c r="T10" s="28">
        <v>16</v>
      </c>
      <c r="U10" s="28"/>
      <c r="V10" s="28">
        <v>17</v>
      </c>
      <c r="W10" s="28"/>
      <c r="Y10" s="1"/>
    </row>
    <row r="11" spans="1:25" ht="19.5" customHeight="1">
      <c r="B11" s="25" t="s">
        <v>60</v>
      </c>
      <c r="C11" s="25"/>
      <c r="D11" s="5"/>
      <c r="E11" s="26" t="s">
        <v>19</v>
      </c>
      <c r="F11" s="26"/>
      <c r="G11" s="27">
        <v>-2715628</v>
      </c>
      <c r="H11" s="27"/>
      <c r="I11" s="15">
        <v>-2800</v>
      </c>
      <c r="J11" s="15">
        <v>0</v>
      </c>
      <c r="K11" s="15">
        <v>0</v>
      </c>
      <c r="L11" s="15">
        <v>0</v>
      </c>
      <c r="M11" s="15">
        <f>SUM(M16)</f>
        <v>-2800</v>
      </c>
      <c r="N11" s="15">
        <v>0</v>
      </c>
      <c r="O11" s="15">
        <v>0</v>
      </c>
      <c r="P11" s="15">
        <v>0</v>
      </c>
      <c r="Q11" s="15">
        <v>0</v>
      </c>
      <c r="R11" s="15">
        <v>-2712828</v>
      </c>
      <c r="S11" s="15">
        <v>-2712828</v>
      </c>
      <c r="T11" s="27">
        <v>-2712828</v>
      </c>
      <c r="U11" s="27"/>
      <c r="V11" s="27">
        <v>0</v>
      </c>
      <c r="W11" s="27"/>
      <c r="Y11" s="1"/>
    </row>
    <row r="12" spans="1:25" ht="18.75" hidden="1" customHeight="1">
      <c r="B12" s="29"/>
      <c r="C12" s="29"/>
      <c r="D12" s="4"/>
      <c r="E12" s="30" t="s">
        <v>20</v>
      </c>
      <c r="F12" s="30"/>
      <c r="G12" s="31">
        <v>18650</v>
      </c>
      <c r="H12" s="31"/>
      <c r="I12" s="3">
        <v>18650</v>
      </c>
      <c r="J12" s="3">
        <v>18650</v>
      </c>
      <c r="K12" s="3">
        <v>18650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1">
        <v>0</v>
      </c>
      <c r="U12" s="31"/>
      <c r="V12" s="31">
        <v>0</v>
      </c>
      <c r="W12" s="31"/>
      <c r="Y12" s="1"/>
    </row>
    <row r="13" spans="1:25" ht="36" customHeight="1">
      <c r="B13" s="32"/>
      <c r="C13" s="32"/>
      <c r="D13" s="8" t="s">
        <v>61</v>
      </c>
      <c r="E13" s="33" t="s">
        <v>65</v>
      </c>
      <c r="F13" s="33"/>
      <c r="G13" s="34">
        <v>-2712828</v>
      </c>
      <c r="H13" s="34"/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-2712828</v>
      </c>
      <c r="S13" s="9">
        <v>-2712828</v>
      </c>
      <c r="T13" s="35">
        <v>-2712828</v>
      </c>
      <c r="U13" s="36"/>
      <c r="V13" s="34">
        <v>0</v>
      </c>
      <c r="W13" s="34"/>
      <c r="Y13" s="1"/>
    </row>
    <row r="14" spans="1:25" ht="15" hidden="1" customHeight="1">
      <c r="B14" s="29"/>
      <c r="C14" s="29"/>
      <c r="D14" s="4"/>
      <c r="E14" s="30" t="s">
        <v>21</v>
      </c>
      <c r="F14" s="30"/>
      <c r="G14" s="31">
        <v>2756</v>
      </c>
      <c r="H14" s="31"/>
      <c r="I14" s="3">
        <v>2756</v>
      </c>
      <c r="J14" s="3">
        <v>2756</v>
      </c>
      <c r="K14" s="3">
        <v>0</v>
      </c>
      <c r="L14" s="3">
        <v>2756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1">
        <v>0</v>
      </c>
      <c r="U14" s="31"/>
      <c r="V14" s="31">
        <v>0</v>
      </c>
      <c r="W14" s="31"/>
      <c r="Y14" s="1"/>
    </row>
    <row r="15" spans="1:25" ht="15" hidden="1" customHeight="1">
      <c r="B15" s="29"/>
      <c r="C15" s="29"/>
      <c r="D15" s="4"/>
      <c r="E15" s="30" t="s">
        <v>22</v>
      </c>
      <c r="F15" s="30"/>
      <c r="G15" s="31">
        <v>3432428</v>
      </c>
      <c r="H15" s="31"/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3432428</v>
      </c>
      <c r="S15" s="3">
        <v>3432428</v>
      </c>
      <c r="T15" s="31">
        <v>3432428</v>
      </c>
      <c r="U15" s="31"/>
      <c r="V15" s="31">
        <v>0</v>
      </c>
      <c r="W15" s="31"/>
      <c r="Y15" s="1"/>
    </row>
    <row r="16" spans="1:25" ht="20.25" customHeight="1">
      <c r="B16" s="32"/>
      <c r="C16" s="32"/>
      <c r="D16" s="8" t="s">
        <v>62</v>
      </c>
      <c r="E16" s="33" t="s">
        <v>23</v>
      </c>
      <c r="F16" s="33"/>
      <c r="G16" s="34">
        <v>-2800</v>
      </c>
      <c r="H16" s="34"/>
      <c r="I16" s="9">
        <v>-2800</v>
      </c>
      <c r="J16" s="9">
        <v>0</v>
      </c>
      <c r="K16" s="9">
        <v>0</v>
      </c>
      <c r="L16" s="9">
        <v>0</v>
      </c>
      <c r="M16" s="9">
        <v>-2800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34">
        <v>0</v>
      </c>
      <c r="U16" s="34"/>
      <c r="V16" s="34">
        <v>0</v>
      </c>
      <c r="W16" s="34"/>
      <c r="Y16" s="1"/>
    </row>
    <row r="17" spans="1:25" ht="19.5" hidden="1" customHeight="1">
      <c r="B17" s="24"/>
      <c r="C17" s="24"/>
      <c r="D17" s="11"/>
      <c r="E17" s="37" t="s">
        <v>24</v>
      </c>
      <c r="F17" s="37"/>
      <c r="G17" s="38">
        <v>33716</v>
      </c>
      <c r="H17" s="38"/>
      <c r="I17" s="12">
        <v>33716</v>
      </c>
      <c r="J17" s="12">
        <v>33716</v>
      </c>
      <c r="K17" s="12">
        <v>0</v>
      </c>
      <c r="L17" s="12">
        <v>33716</v>
      </c>
      <c r="M17" s="12">
        <v>0</v>
      </c>
      <c r="N17" s="12">
        <v>0</v>
      </c>
      <c r="O17" s="12">
        <v>0</v>
      </c>
      <c r="P17" s="12">
        <v>0</v>
      </c>
      <c r="Q17" s="12">
        <v>0</v>
      </c>
      <c r="R17" s="12">
        <v>0</v>
      </c>
      <c r="S17" s="12">
        <v>0</v>
      </c>
      <c r="T17" s="38">
        <v>0</v>
      </c>
      <c r="U17" s="38"/>
      <c r="V17" s="38">
        <v>0</v>
      </c>
      <c r="W17" s="38"/>
      <c r="Y17" s="1"/>
    </row>
    <row r="18" spans="1:25" ht="15" hidden="1" customHeight="1">
      <c r="B18" s="24"/>
      <c r="C18" s="24"/>
      <c r="D18" s="10"/>
      <c r="E18" s="39" t="s">
        <v>26</v>
      </c>
      <c r="F18" s="39"/>
      <c r="G18" s="38">
        <v>600</v>
      </c>
      <c r="H18" s="38"/>
      <c r="I18" s="12">
        <v>600</v>
      </c>
      <c r="J18" s="12">
        <v>600</v>
      </c>
      <c r="K18" s="12">
        <v>0</v>
      </c>
      <c r="L18" s="12">
        <v>600</v>
      </c>
      <c r="M18" s="12">
        <v>0</v>
      </c>
      <c r="N18" s="12">
        <v>0</v>
      </c>
      <c r="O18" s="12">
        <v>0</v>
      </c>
      <c r="P18" s="12">
        <v>0</v>
      </c>
      <c r="Q18" s="12">
        <v>0</v>
      </c>
      <c r="R18" s="12">
        <v>0</v>
      </c>
      <c r="S18" s="12">
        <v>0</v>
      </c>
      <c r="T18" s="38">
        <v>0</v>
      </c>
      <c r="U18" s="38"/>
      <c r="V18" s="38">
        <v>0</v>
      </c>
      <c r="W18" s="38"/>
      <c r="Y18" s="1"/>
    </row>
    <row r="19" spans="1:25" ht="20.25" customHeight="1">
      <c r="B19" s="25">
        <v>600</v>
      </c>
      <c r="C19" s="25"/>
      <c r="D19" s="5"/>
      <c r="E19" s="26" t="s">
        <v>27</v>
      </c>
      <c r="F19" s="26"/>
      <c r="G19" s="27">
        <f>SUM(G23,G27,G32)</f>
        <v>-1033082</v>
      </c>
      <c r="H19" s="27"/>
      <c r="I19" s="6">
        <v>-8622</v>
      </c>
      <c r="J19" s="6">
        <v>-8622</v>
      </c>
      <c r="K19" s="6">
        <v>-3267</v>
      </c>
      <c r="L19" s="6">
        <v>-5355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f>SUM(R23,R32)</f>
        <v>-1024460</v>
      </c>
      <c r="S19" s="6">
        <v>-1024460</v>
      </c>
      <c r="T19" s="27">
        <v>-1033260</v>
      </c>
      <c r="U19" s="27"/>
      <c r="V19" s="27">
        <v>0</v>
      </c>
      <c r="W19" s="27"/>
      <c r="Y19" s="1"/>
    </row>
    <row r="20" spans="1:25" ht="15" hidden="1" customHeight="1">
      <c r="B20" s="24"/>
      <c r="C20" s="24"/>
      <c r="D20" s="11"/>
      <c r="E20" s="37" t="s">
        <v>21</v>
      </c>
      <c r="F20" s="37"/>
      <c r="G20" s="38">
        <v>41000</v>
      </c>
      <c r="H20" s="38"/>
      <c r="I20" s="12">
        <v>41000</v>
      </c>
      <c r="J20" s="12">
        <v>41000</v>
      </c>
      <c r="K20" s="12">
        <v>0</v>
      </c>
      <c r="L20" s="12">
        <v>41000</v>
      </c>
      <c r="M20" s="12">
        <v>0</v>
      </c>
      <c r="N20" s="12">
        <v>0</v>
      </c>
      <c r="O20" s="12">
        <v>0</v>
      </c>
      <c r="P20" s="12">
        <v>0</v>
      </c>
      <c r="Q20" s="12">
        <v>0</v>
      </c>
      <c r="R20" s="12">
        <v>0</v>
      </c>
      <c r="S20" s="12">
        <v>0</v>
      </c>
      <c r="T20" s="38">
        <v>0</v>
      </c>
      <c r="U20" s="38"/>
      <c r="V20" s="38">
        <v>0</v>
      </c>
      <c r="W20" s="38"/>
      <c r="Y20" s="1"/>
    </row>
    <row r="21" spans="1:25" ht="19.5" hidden="1" customHeight="1">
      <c r="B21" s="24"/>
      <c r="C21" s="24"/>
      <c r="D21" s="11"/>
      <c r="E21" s="37" t="s">
        <v>28</v>
      </c>
      <c r="F21" s="37"/>
      <c r="G21" s="38">
        <v>49024</v>
      </c>
      <c r="H21" s="38"/>
      <c r="I21" s="12">
        <v>49024</v>
      </c>
      <c r="J21" s="12">
        <v>49024</v>
      </c>
      <c r="K21" s="12">
        <v>0</v>
      </c>
      <c r="L21" s="12">
        <v>49024</v>
      </c>
      <c r="M21" s="12">
        <v>0</v>
      </c>
      <c r="N21" s="12">
        <v>0</v>
      </c>
      <c r="O21" s="12">
        <v>0</v>
      </c>
      <c r="P21" s="12">
        <v>0</v>
      </c>
      <c r="Q21" s="12">
        <v>0</v>
      </c>
      <c r="R21" s="12">
        <v>0</v>
      </c>
      <c r="S21" s="12">
        <v>0</v>
      </c>
      <c r="T21" s="38">
        <v>0</v>
      </c>
      <c r="U21" s="38"/>
      <c r="V21" s="38">
        <v>0</v>
      </c>
      <c r="W21" s="38"/>
      <c r="Y21" s="1"/>
    </row>
    <row r="22" spans="1:25" ht="33" hidden="1" customHeight="1">
      <c r="B22" s="24"/>
      <c r="C22" s="24"/>
      <c r="D22" s="11"/>
      <c r="E22" s="37" t="s">
        <v>29</v>
      </c>
      <c r="F22" s="37"/>
      <c r="G22" s="38">
        <v>150000</v>
      </c>
      <c r="H22" s="38"/>
      <c r="I22" s="12">
        <v>0</v>
      </c>
      <c r="J22" s="12">
        <v>0</v>
      </c>
      <c r="K22" s="12">
        <v>0</v>
      </c>
      <c r="L22" s="12">
        <v>0</v>
      </c>
      <c r="M22" s="12">
        <v>0</v>
      </c>
      <c r="N22" s="12">
        <v>0</v>
      </c>
      <c r="O22" s="12">
        <v>0</v>
      </c>
      <c r="P22" s="12">
        <v>0</v>
      </c>
      <c r="Q22" s="12">
        <v>0</v>
      </c>
      <c r="R22" s="12">
        <v>150000</v>
      </c>
      <c r="S22" s="12">
        <v>150000</v>
      </c>
      <c r="T22" s="38">
        <v>0</v>
      </c>
      <c r="U22" s="38"/>
      <c r="V22" s="38">
        <v>0</v>
      </c>
      <c r="W22" s="38"/>
      <c r="Y22" s="1"/>
    </row>
    <row r="23" spans="1:25" ht="20.25" customHeight="1">
      <c r="B23" s="32"/>
      <c r="C23" s="32"/>
      <c r="D23" s="8">
        <v>60016</v>
      </c>
      <c r="E23" s="33" t="s">
        <v>30</v>
      </c>
      <c r="F23" s="33"/>
      <c r="G23" s="34">
        <v>8800</v>
      </c>
      <c r="H23" s="34"/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  <c r="R23" s="9">
        <v>8800</v>
      </c>
      <c r="S23" s="9">
        <v>8800</v>
      </c>
      <c r="T23" s="34">
        <v>0</v>
      </c>
      <c r="U23" s="34"/>
      <c r="V23" s="34">
        <v>0</v>
      </c>
      <c r="W23" s="34"/>
      <c r="Y23" s="1"/>
    </row>
    <row r="24" spans="1:25" ht="15" hidden="1" customHeight="1">
      <c r="B24" s="24"/>
      <c r="C24" s="24"/>
      <c r="D24" s="11"/>
      <c r="E24" s="37" t="s">
        <v>26</v>
      </c>
      <c r="F24" s="37"/>
      <c r="G24" s="38">
        <v>12199</v>
      </c>
      <c r="H24" s="38"/>
      <c r="I24" s="12">
        <v>12199</v>
      </c>
      <c r="J24" s="12">
        <v>12199</v>
      </c>
      <c r="K24" s="12">
        <v>0</v>
      </c>
      <c r="L24" s="12">
        <v>12199</v>
      </c>
      <c r="M24" s="12">
        <v>0</v>
      </c>
      <c r="N24" s="12">
        <v>0</v>
      </c>
      <c r="O24" s="12">
        <v>0</v>
      </c>
      <c r="P24" s="12">
        <v>0</v>
      </c>
      <c r="Q24" s="12">
        <v>0</v>
      </c>
      <c r="R24" s="12">
        <v>0</v>
      </c>
      <c r="S24" s="12">
        <v>0</v>
      </c>
      <c r="T24" s="38">
        <v>0</v>
      </c>
      <c r="U24" s="38"/>
      <c r="V24" s="38">
        <v>0</v>
      </c>
      <c r="W24" s="38"/>
      <c r="Y24" s="1"/>
    </row>
    <row r="25" spans="1:25" ht="15" hidden="1" customHeight="1">
      <c r="B25" s="24"/>
      <c r="C25" s="24"/>
      <c r="D25" s="11"/>
      <c r="E25" s="37" t="s">
        <v>31</v>
      </c>
      <c r="F25" s="37"/>
      <c r="G25" s="38">
        <v>60000</v>
      </c>
      <c r="H25" s="38"/>
      <c r="I25" s="12">
        <v>60000</v>
      </c>
      <c r="J25" s="12">
        <v>60000</v>
      </c>
      <c r="K25" s="12">
        <v>0</v>
      </c>
      <c r="L25" s="12">
        <v>60000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0</v>
      </c>
      <c r="T25" s="38">
        <v>0</v>
      </c>
      <c r="U25" s="38"/>
      <c r="V25" s="38">
        <v>0</v>
      </c>
      <c r="W25" s="38"/>
      <c r="Y25" s="1"/>
    </row>
    <row r="26" spans="1:25" ht="15" hidden="1" customHeight="1">
      <c r="B26" s="24"/>
      <c r="C26" s="24"/>
      <c r="D26" s="11"/>
      <c r="E26" s="37" t="s">
        <v>22</v>
      </c>
      <c r="F26" s="37"/>
      <c r="G26" s="38">
        <v>275000</v>
      </c>
      <c r="H26" s="38"/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275000</v>
      </c>
      <c r="S26" s="12">
        <v>275000</v>
      </c>
      <c r="T26" s="38">
        <v>0</v>
      </c>
      <c r="U26" s="38"/>
      <c r="V26" s="38">
        <v>0</v>
      </c>
      <c r="W26" s="38"/>
      <c r="Y26" s="1"/>
    </row>
    <row r="27" spans="1:25" ht="19.5" customHeight="1">
      <c r="B27" s="32"/>
      <c r="C27" s="32"/>
      <c r="D27" s="8">
        <v>60031</v>
      </c>
      <c r="E27" s="33" t="s">
        <v>32</v>
      </c>
      <c r="F27" s="33"/>
      <c r="G27" s="34">
        <v>-8622</v>
      </c>
      <c r="H27" s="34"/>
      <c r="I27" s="9">
        <v>-8622</v>
      </c>
      <c r="J27" s="9">
        <v>-8622</v>
      </c>
      <c r="K27" s="9">
        <v>-3267</v>
      </c>
      <c r="L27" s="9">
        <v>-5355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34">
        <v>0</v>
      </c>
      <c r="U27" s="34"/>
      <c r="V27" s="34">
        <v>0</v>
      </c>
      <c r="W27" s="34"/>
      <c r="Y27" s="1"/>
    </row>
    <row r="28" spans="1:25" ht="15" hidden="1" customHeight="1">
      <c r="A28" s="19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"/>
    </row>
    <row r="29" spans="1:25" ht="15" hidden="1" customHeight="1">
      <c r="A29" s="19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41"/>
      <c r="V29" s="41"/>
      <c r="W29" s="19"/>
      <c r="X29" s="19"/>
      <c r="Y29" s="1"/>
    </row>
    <row r="30" spans="1:25" ht="31.5" hidden="1" customHeight="1">
      <c r="A30" s="19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"/>
    </row>
    <row r="31" spans="1:25" ht="15" hidden="1" customHeight="1">
      <c r="A31" s="19"/>
      <c r="B31" s="19"/>
      <c r="C31" s="21"/>
      <c r="D31" s="21"/>
      <c r="E31" s="21"/>
      <c r="F31" s="22"/>
      <c r="G31" s="22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"/>
    </row>
    <row r="32" spans="1:25" ht="19.5" customHeight="1">
      <c r="B32" s="32"/>
      <c r="C32" s="32"/>
      <c r="D32" s="7">
        <v>60095</v>
      </c>
      <c r="E32" s="40" t="s">
        <v>25</v>
      </c>
      <c r="F32" s="40"/>
      <c r="G32" s="34">
        <v>-1033260</v>
      </c>
      <c r="H32" s="34"/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9">
        <v>0</v>
      </c>
      <c r="R32" s="9">
        <v>-1033260</v>
      </c>
      <c r="S32" s="9">
        <v>-1033260</v>
      </c>
      <c r="T32" s="34">
        <v>-1033260</v>
      </c>
      <c r="U32" s="34"/>
      <c r="V32" s="34">
        <v>0</v>
      </c>
      <c r="W32" s="34"/>
      <c r="Y32" s="1"/>
    </row>
    <row r="33" spans="1:25" ht="19.5" customHeight="1">
      <c r="B33" s="25">
        <v>700</v>
      </c>
      <c r="C33" s="25"/>
      <c r="D33" s="5"/>
      <c r="E33" s="26" t="s">
        <v>33</v>
      </c>
      <c r="F33" s="26"/>
      <c r="G33" s="27">
        <f>SUM(G34)</f>
        <v>-345</v>
      </c>
      <c r="H33" s="27"/>
      <c r="I33" s="16">
        <v>0</v>
      </c>
      <c r="J33" s="16">
        <v>0</v>
      </c>
      <c r="K33" s="1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-345</v>
      </c>
      <c r="S33" s="6">
        <v>-345</v>
      </c>
      <c r="T33" s="27">
        <v>0</v>
      </c>
      <c r="U33" s="27"/>
      <c r="V33" s="27">
        <v>0</v>
      </c>
      <c r="W33" s="27"/>
      <c r="Y33" s="1"/>
    </row>
    <row r="34" spans="1:25" ht="27.75" customHeight="1">
      <c r="B34" s="42"/>
      <c r="C34" s="42"/>
      <c r="D34" s="8">
        <v>70005</v>
      </c>
      <c r="E34" s="33" t="s">
        <v>34</v>
      </c>
      <c r="F34" s="33"/>
      <c r="G34" s="34">
        <v>-345</v>
      </c>
      <c r="H34" s="34"/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">
        <v>0</v>
      </c>
      <c r="R34" s="9">
        <v>-345</v>
      </c>
      <c r="S34" s="9">
        <v>-345</v>
      </c>
      <c r="T34" s="34">
        <v>0</v>
      </c>
      <c r="U34" s="34"/>
      <c r="V34" s="34">
        <v>0</v>
      </c>
      <c r="W34" s="34"/>
      <c r="Y34" s="1"/>
    </row>
    <row r="35" spans="1:25" ht="31.5" customHeight="1">
      <c r="B35" s="25">
        <v>754</v>
      </c>
      <c r="C35" s="25"/>
      <c r="D35" s="5"/>
      <c r="E35" s="26" t="s">
        <v>35</v>
      </c>
      <c r="F35" s="26"/>
      <c r="G35" s="27">
        <f>SUM(G36:H37)</f>
        <v>-3640</v>
      </c>
      <c r="H35" s="27"/>
      <c r="I35" s="6">
        <f>SUM(I36:I37)</f>
        <v>-3000</v>
      </c>
      <c r="J35" s="6">
        <v>0</v>
      </c>
      <c r="K35" s="6">
        <v>0</v>
      </c>
      <c r="L35" s="6">
        <v>0</v>
      </c>
      <c r="M35" s="6">
        <f>SUM(M36)</f>
        <v>-3000</v>
      </c>
      <c r="N35" s="6">
        <v>0</v>
      </c>
      <c r="O35" s="6">
        <v>0</v>
      </c>
      <c r="P35" s="6">
        <v>0</v>
      </c>
      <c r="Q35" s="6">
        <v>0</v>
      </c>
      <c r="R35" s="6">
        <f>SUM(R36:R37)</f>
        <v>-640</v>
      </c>
      <c r="S35" s="6">
        <f>SUM(S36:S37)</f>
        <v>-640</v>
      </c>
      <c r="T35" s="27">
        <v>0</v>
      </c>
      <c r="U35" s="27"/>
      <c r="V35" s="27">
        <v>0</v>
      </c>
      <c r="W35" s="27"/>
      <c r="Y35" s="1"/>
    </row>
    <row r="36" spans="1:25" ht="23.25" customHeight="1">
      <c r="B36" s="32"/>
      <c r="C36" s="32"/>
      <c r="D36" s="8">
        <v>75404</v>
      </c>
      <c r="E36" s="33" t="s">
        <v>36</v>
      </c>
      <c r="F36" s="33"/>
      <c r="G36" s="34">
        <v>-3000</v>
      </c>
      <c r="H36" s="34"/>
      <c r="I36" s="9">
        <v>-3000</v>
      </c>
      <c r="J36" s="9">
        <v>0</v>
      </c>
      <c r="K36" s="9">
        <v>0</v>
      </c>
      <c r="L36" s="9">
        <v>0</v>
      </c>
      <c r="M36" s="9">
        <v>-3000</v>
      </c>
      <c r="N36" s="9">
        <v>0</v>
      </c>
      <c r="O36" s="9">
        <v>0</v>
      </c>
      <c r="P36" s="9">
        <v>0</v>
      </c>
      <c r="Q36" s="9">
        <v>0</v>
      </c>
      <c r="R36" s="9">
        <v>0</v>
      </c>
      <c r="S36" s="9">
        <v>0</v>
      </c>
      <c r="T36" s="34">
        <v>0</v>
      </c>
      <c r="U36" s="34"/>
      <c r="V36" s="34">
        <v>0</v>
      </c>
      <c r="W36" s="34"/>
      <c r="Y36" s="1"/>
    </row>
    <row r="37" spans="1:25" ht="17.25" customHeight="1">
      <c r="B37" s="32"/>
      <c r="C37" s="32"/>
      <c r="D37" s="8">
        <v>75412</v>
      </c>
      <c r="E37" s="33" t="s">
        <v>37</v>
      </c>
      <c r="F37" s="33"/>
      <c r="G37" s="34">
        <v>-640</v>
      </c>
      <c r="H37" s="34"/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">
        <v>0</v>
      </c>
      <c r="R37" s="9">
        <v>-640</v>
      </c>
      <c r="S37" s="9">
        <v>-640</v>
      </c>
      <c r="T37" s="34">
        <v>0</v>
      </c>
      <c r="U37" s="34"/>
      <c r="V37" s="34">
        <v>0</v>
      </c>
      <c r="W37" s="34"/>
      <c r="Y37" s="1"/>
    </row>
    <row r="38" spans="1:25" ht="10.5" hidden="1" customHeight="1">
      <c r="A38" s="19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"/>
    </row>
    <row r="39" spans="1:25" ht="15" hidden="1" customHeight="1">
      <c r="A39" s="19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41"/>
      <c r="V39" s="41"/>
      <c r="W39" s="19"/>
      <c r="X39" s="19"/>
      <c r="Y39" s="1"/>
    </row>
    <row r="40" spans="1:25" ht="31.5" hidden="1" customHeight="1">
      <c r="A40" s="19"/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"/>
    </row>
    <row r="41" spans="1:25" ht="15" hidden="1" customHeight="1">
      <c r="A41" s="19"/>
      <c r="B41" s="19"/>
      <c r="C41" s="21"/>
      <c r="D41" s="21"/>
      <c r="E41" s="21"/>
      <c r="F41" s="22"/>
      <c r="G41" s="22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"/>
    </row>
    <row r="42" spans="1:25" ht="19.5" customHeight="1">
      <c r="B42" s="25">
        <v>757</v>
      </c>
      <c r="C42" s="25"/>
      <c r="D42" s="5"/>
      <c r="E42" s="26" t="s">
        <v>38</v>
      </c>
      <c r="F42" s="26"/>
      <c r="G42" s="27">
        <f>SUM(G43,G44)</f>
        <v>-68379</v>
      </c>
      <c r="H42" s="27"/>
      <c r="I42" s="6">
        <f>SUM(I43,I44)</f>
        <v>-68379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-25284</v>
      </c>
      <c r="Q42" s="6">
        <f>SUM(Q43)</f>
        <v>-43095</v>
      </c>
      <c r="R42" s="6">
        <v>0</v>
      </c>
      <c r="S42" s="6">
        <v>0</v>
      </c>
      <c r="T42" s="27">
        <v>0</v>
      </c>
      <c r="U42" s="27"/>
      <c r="V42" s="27">
        <v>0</v>
      </c>
      <c r="W42" s="27"/>
      <c r="Y42" s="1"/>
    </row>
    <row r="43" spans="1:25" ht="48" customHeight="1">
      <c r="B43" s="32"/>
      <c r="C43" s="32"/>
      <c r="D43" s="8">
        <v>75702</v>
      </c>
      <c r="E43" s="33" t="s">
        <v>39</v>
      </c>
      <c r="F43" s="33"/>
      <c r="G43" s="34">
        <v>-43095</v>
      </c>
      <c r="H43" s="34"/>
      <c r="I43" s="9">
        <v>-43095</v>
      </c>
      <c r="J43" s="9">
        <v>0</v>
      </c>
      <c r="K43" s="9">
        <v>0</v>
      </c>
      <c r="L43" s="9">
        <v>0</v>
      </c>
      <c r="M43" s="9">
        <v>0</v>
      </c>
      <c r="N43" s="9">
        <v>0</v>
      </c>
      <c r="O43" s="9">
        <v>0</v>
      </c>
      <c r="P43" s="9">
        <v>0</v>
      </c>
      <c r="Q43" s="9">
        <v>-43095</v>
      </c>
      <c r="R43" s="9">
        <v>0</v>
      </c>
      <c r="S43" s="9">
        <v>0</v>
      </c>
      <c r="T43" s="34">
        <v>0</v>
      </c>
      <c r="U43" s="34"/>
      <c r="V43" s="34">
        <v>0</v>
      </c>
      <c r="W43" s="34"/>
      <c r="Y43" s="1"/>
    </row>
    <row r="44" spans="1:25" ht="63.75" customHeight="1">
      <c r="B44" s="32"/>
      <c r="C44" s="32"/>
      <c r="D44" s="8">
        <v>75704</v>
      </c>
      <c r="E44" s="33" t="s">
        <v>67</v>
      </c>
      <c r="F44" s="33"/>
      <c r="G44" s="34">
        <v>-25284</v>
      </c>
      <c r="H44" s="34"/>
      <c r="I44" s="9">
        <v>-25284</v>
      </c>
      <c r="J44" s="9">
        <v>0</v>
      </c>
      <c r="K44" s="9">
        <v>0</v>
      </c>
      <c r="L44" s="9">
        <v>0</v>
      </c>
      <c r="M44" s="9">
        <v>0</v>
      </c>
      <c r="N44" s="9">
        <v>0</v>
      </c>
      <c r="O44" s="9">
        <v>0</v>
      </c>
      <c r="P44" s="9">
        <v>-25284</v>
      </c>
      <c r="Q44" s="9">
        <v>0</v>
      </c>
      <c r="R44" s="9">
        <v>0</v>
      </c>
      <c r="S44" s="9">
        <v>0</v>
      </c>
      <c r="T44" s="34">
        <v>0</v>
      </c>
      <c r="U44" s="34"/>
      <c r="V44" s="34">
        <v>0</v>
      </c>
      <c r="W44" s="34"/>
      <c r="Y44" s="1"/>
    </row>
    <row r="45" spans="1:25" ht="18" customHeight="1">
      <c r="B45" s="25">
        <v>801</v>
      </c>
      <c r="C45" s="25"/>
      <c r="D45" s="5"/>
      <c r="E45" s="26" t="s">
        <v>40</v>
      </c>
      <c r="F45" s="26"/>
      <c r="G45" s="27">
        <f>SUM(G46,G47,G48,G49,G54)</f>
        <v>14797</v>
      </c>
      <c r="H45" s="27"/>
      <c r="I45" s="6">
        <f>SUM(I46,I47,I48,I49,I54)</f>
        <v>19736</v>
      </c>
      <c r="J45" s="6">
        <f>SUM(J46,J47,J48,J49,J54)</f>
        <v>17281</v>
      </c>
      <c r="K45" s="6">
        <f>SUM(K46:K48,K49)</f>
        <v>39664</v>
      </c>
      <c r="L45" s="6">
        <f>SUM(L46,L47,L48,L49,L54)</f>
        <v>-22383</v>
      </c>
      <c r="M45" s="6">
        <v>0</v>
      </c>
      <c r="N45" s="6">
        <f>SUM(N46)</f>
        <v>2455</v>
      </c>
      <c r="O45" s="6">
        <v>0</v>
      </c>
      <c r="P45" s="6">
        <v>0</v>
      </c>
      <c r="Q45" s="6">
        <v>0</v>
      </c>
      <c r="R45" s="6">
        <f>SUM(R46)</f>
        <v>-4939</v>
      </c>
      <c r="S45" s="6">
        <f>SUM(S46)</f>
        <v>-4939</v>
      </c>
      <c r="T45" s="27">
        <v>0</v>
      </c>
      <c r="U45" s="27"/>
      <c r="V45" s="27">
        <v>0</v>
      </c>
      <c r="W45" s="27"/>
      <c r="Y45" s="1"/>
    </row>
    <row r="46" spans="1:25" ht="24.75" customHeight="1">
      <c r="B46" s="32"/>
      <c r="C46" s="32"/>
      <c r="D46" s="8">
        <v>80101</v>
      </c>
      <c r="E46" s="33" t="s">
        <v>41</v>
      </c>
      <c r="F46" s="33"/>
      <c r="G46" s="34">
        <v>33896</v>
      </c>
      <c r="H46" s="34"/>
      <c r="I46" s="9">
        <v>38835</v>
      </c>
      <c r="J46" s="9">
        <v>36380</v>
      </c>
      <c r="K46" s="9">
        <v>25796</v>
      </c>
      <c r="L46" s="9">
        <v>10584</v>
      </c>
      <c r="M46" s="9">
        <v>0</v>
      </c>
      <c r="N46" s="9">
        <v>2455</v>
      </c>
      <c r="O46" s="9">
        <v>0</v>
      </c>
      <c r="P46" s="9">
        <v>0</v>
      </c>
      <c r="Q46" s="9">
        <v>0</v>
      </c>
      <c r="R46" s="9">
        <v>-4939</v>
      </c>
      <c r="S46" s="9">
        <v>-4939</v>
      </c>
      <c r="T46" s="34">
        <v>0</v>
      </c>
      <c r="U46" s="34"/>
      <c r="V46" s="34">
        <v>0</v>
      </c>
      <c r="W46" s="34"/>
      <c r="Y46" s="1"/>
    </row>
    <row r="47" spans="1:25" ht="27.75" customHeight="1">
      <c r="B47" s="32"/>
      <c r="C47" s="32"/>
      <c r="D47" s="8">
        <v>80103</v>
      </c>
      <c r="E47" s="33" t="s">
        <v>42</v>
      </c>
      <c r="F47" s="33"/>
      <c r="G47" s="34">
        <v>-11400</v>
      </c>
      <c r="H47" s="34"/>
      <c r="I47" s="9">
        <v>-11400</v>
      </c>
      <c r="J47" s="9">
        <v>-11400</v>
      </c>
      <c r="K47" s="9">
        <v>0</v>
      </c>
      <c r="L47" s="9">
        <v>-11400</v>
      </c>
      <c r="M47" s="9">
        <v>0</v>
      </c>
      <c r="N47" s="9">
        <v>0</v>
      </c>
      <c r="O47" s="9">
        <v>0</v>
      </c>
      <c r="P47" s="9">
        <v>0</v>
      </c>
      <c r="Q47" s="9">
        <v>0</v>
      </c>
      <c r="R47" s="9">
        <v>0</v>
      </c>
      <c r="S47" s="9">
        <v>0</v>
      </c>
      <c r="T47" s="34">
        <v>0</v>
      </c>
      <c r="U47" s="34"/>
      <c r="V47" s="34">
        <v>0</v>
      </c>
      <c r="W47" s="34"/>
      <c r="Y47" s="1"/>
    </row>
    <row r="48" spans="1:25" ht="23.25" customHeight="1">
      <c r="B48" s="32"/>
      <c r="C48" s="32"/>
      <c r="D48" s="8">
        <v>80104</v>
      </c>
      <c r="E48" s="33" t="s">
        <v>43</v>
      </c>
      <c r="F48" s="33"/>
      <c r="G48" s="34">
        <v>-31656</v>
      </c>
      <c r="H48" s="34"/>
      <c r="I48" s="9">
        <v>-31656</v>
      </c>
      <c r="J48" s="9">
        <v>-31656</v>
      </c>
      <c r="K48" s="9">
        <v>0</v>
      </c>
      <c r="L48" s="9">
        <v>-31656</v>
      </c>
      <c r="M48" s="9">
        <v>0</v>
      </c>
      <c r="N48" s="9">
        <v>0</v>
      </c>
      <c r="O48" s="9">
        <v>0</v>
      </c>
      <c r="P48" s="9">
        <v>0</v>
      </c>
      <c r="Q48" s="9">
        <v>0</v>
      </c>
      <c r="R48" s="9">
        <v>0</v>
      </c>
      <c r="S48" s="9">
        <v>0</v>
      </c>
      <c r="T48" s="34">
        <v>0</v>
      </c>
      <c r="U48" s="34"/>
      <c r="V48" s="34">
        <v>0</v>
      </c>
      <c r="W48" s="34"/>
      <c r="Y48" s="1"/>
    </row>
    <row r="49" spans="1:25" ht="18.75" customHeight="1">
      <c r="B49" s="32"/>
      <c r="C49" s="32"/>
      <c r="D49" s="8">
        <v>80110</v>
      </c>
      <c r="E49" s="33" t="s">
        <v>44</v>
      </c>
      <c r="F49" s="33"/>
      <c r="G49" s="34">
        <v>19657</v>
      </c>
      <c r="H49" s="34"/>
      <c r="I49" s="9">
        <v>19657</v>
      </c>
      <c r="J49" s="9">
        <v>19657</v>
      </c>
      <c r="K49" s="9">
        <v>13868</v>
      </c>
      <c r="L49" s="9">
        <v>5789</v>
      </c>
      <c r="M49" s="9">
        <v>0</v>
      </c>
      <c r="N49" s="9">
        <v>0</v>
      </c>
      <c r="O49" s="9">
        <v>0</v>
      </c>
      <c r="P49" s="9">
        <v>0</v>
      </c>
      <c r="Q49" s="9">
        <v>0</v>
      </c>
      <c r="R49" s="9">
        <v>0</v>
      </c>
      <c r="S49" s="9">
        <v>0</v>
      </c>
      <c r="T49" s="34">
        <v>0</v>
      </c>
      <c r="U49" s="34"/>
      <c r="V49" s="34">
        <v>0</v>
      </c>
      <c r="W49" s="34"/>
      <c r="Y49" s="1"/>
    </row>
    <row r="50" spans="1:25" ht="6" hidden="1" customHeight="1">
      <c r="A50" s="19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"/>
    </row>
    <row r="51" spans="1:25" ht="15" hidden="1" customHeight="1">
      <c r="A51" s="19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41" t="s">
        <v>45</v>
      </c>
      <c r="V51" s="41"/>
      <c r="W51" s="19"/>
      <c r="X51" s="19"/>
      <c r="Y51" s="1"/>
    </row>
    <row r="52" spans="1:25" ht="31.5" hidden="1" customHeight="1">
      <c r="A52" s="19"/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"/>
    </row>
    <row r="53" spans="1:25" ht="15" hidden="1" customHeight="1">
      <c r="A53" s="19"/>
      <c r="B53" s="19"/>
      <c r="C53" s="21"/>
      <c r="D53" s="21"/>
      <c r="E53" s="21"/>
      <c r="F53" s="22"/>
      <c r="G53" s="22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"/>
    </row>
    <row r="54" spans="1:25" ht="23.25" customHeight="1">
      <c r="B54" s="32"/>
      <c r="C54" s="32"/>
      <c r="D54" s="8">
        <v>80148</v>
      </c>
      <c r="E54" s="33" t="s">
        <v>46</v>
      </c>
      <c r="F54" s="33"/>
      <c r="G54" s="34">
        <v>4300</v>
      </c>
      <c r="H54" s="34"/>
      <c r="I54" s="9">
        <v>4300</v>
      </c>
      <c r="J54" s="9">
        <v>4300</v>
      </c>
      <c r="K54" s="9">
        <v>0</v>
      </c>
      <c r="L54" s="9">
        <v>4300</v>
      </c>
      <c r="M54" s="9">
        <v>0</v>
      </c>
      <c r="N54" s="9">
        <v>0</v>
      </c>
      <c r="O54" s="9">
        <v>0</v>
      </c>
      <c r="P54" s="9">
        <v>0</v>
      </c>
      <c r="Q54" s="9">
        <v>0</v>
      </c>
      <c r="R54" s="9">
        <v>0</v>
      </c>
      <c r="S54" s="9">
        <v>0</v>
      </c>
      <c r="T54" s="34">
        <v>0</v>
      </c>
      <c r="U54" s="34"/>
      <c r="V54" s="34">
        <v>0</v>
      </c>
      <c r="W54" s="34"/>
      <c r="Y54" s="1"/>
    </row>
    <row r="55" spans="1:25" ht="18.75" customHeight="1">
      <c r="B55" s="25">
        <v>851</v>
      </c>
      <c r="C55" s="25"/>
      <c r="D55" s="5"/>
      <c r="E55" s="26" t="s">
        <v>47</v>
      </c>
      <c r="F55" s="26"/>
      <c r="G55" s="27">
        <f>SUM(G56)</f>
        <v>4474</v>
      </c>
      <c r="H55" s="27"/>
      <c r="I55" s="6">
        <f>SUM(I56)</f>
        <v>4474</v>
      </c>
      <c r="J55" s="6">
        <f>SUM(J56)</f>
        <v>4474</v>
      </c>
      <c r="K55" s="6">
        <f>SUM(K56)</f>
        <v>0</v>
      </c>
      <c r="L55" s="6">
        <f>SUM(L56)</f>
        <v>4474</v>
      </c>
      <c r="M55" s="6">
        <f>SUM(M56)</f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27">
        <v>0</v>
      </c>
      <c r="U55" s="27"/>
      <c r="V55" s="27">
        <v>0</v>
      </c>
      <c r="W55" s="27"/>
      <c r="Y55" s="1"/>
    </row>
    <row r="56" spans="1:25" ht="27" customHeight="1">
      <c r="B56" s="32"/>
      <c r="C56" s="32"/>
      <c r="D56" s="8">
        <v>85154</v>
      </c>
      <c r="E56" s="33" t="s">
        <v>48</v>
      </c>
      <c r="F56" s="33"/>
      <c r="G56" s="34">
        <v>4474</v>
      </c>
      <c r="H56" s="34"/>
      <c r="I56" s="9">
        <v>4474</v>
      </c>
      <c r="J56" s="9">
        <v>4474</v>
      </c>
      <c r="K56" s="9">
        <v>0</v>
      </c>
      <c r="L56" s="9">
        <v>4474</v>
      </c>
      <c r="M56" s="9">
        <v>0</v>
      </c>
      <c r="N56" s="9">
        <v>0</v>
      </c>
      <c r="O56" s="9">
        <v>0</v>
      </c>
      <c r="P56" s="9">
        <v>0</v>
      </c>
      <c r="Q56" s="9">
        <v>0</v>
      </c>
      <c r="R56" s="9">
        <v>0</v>
      </c>
      <c r="S56" s="9">
        <v>0</v>
      </c>
      <c r="T56" s="34">
        <v>0</v>
      </c>
      <c r="U56" s="34"/>
      <c r="V56" s="34">
        <v>0</v>
      </c>
      <c r="W56" s="34"/>
      <c r="Y56" s="1"/>
    </row>
    <row r="57" spans="1:25" ht="28.5" customHeight="1">
      <c r="B57" s="25">
        <v>854</v>
      </c>
      <c r="C57" s="25"/>
      <c r="D57" s="5"/>
      <c r="E57" s="26" t="s">
        <v>49</v>
      </c>
      <c r="F57" s="26"/>
      <c r="G57" s="27">
        <f>SUM(G58)</f>
        <v>-477</v>
      </c>
      <c r="H57" s="27"/>
      <c r="I57" s="6">
        <f>SUM(I58)</f>
        <v>-477</v>
      </c>
      <c r="J57" s="6">
        <f>SUM(J58)</f>
        <v>0</v>
      </c>
      <c r="K57" s="6">
        <f>SUM(K58)</f>
        <v>0</v>
      </c>
      <c r="L57" s="6">
        <f>SUM(L58)</f>
        <v>0</v>
      </c>
      <c r="M57" s="6">
        <v>0</v>
      </c>
      <c r="N57" s="6">
        <f>SUM(N58)</f>
        <v>-477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27">
        <v>0</v>
      </c>
      <c r="U57" s="27"/>
      <c r="V57" s="27">
        <v>0</v>
      </c>
      <c r="W57" s="27"/>
      <c r="Y57" s="1"/>
    </row>
    <row r="58" spans="1:25" ht="20.25" customHeight="1">
      <c r="B58" s="32"/>
      <c r="C58" s="32"/>
      <c r="D58" s="8">
        <v>85401</v>
      </c>
      <c r="E58" s="33" t="s">
        <v>50</v>
      </c>
      <c r="F58" s="33"/>
      <c r="G58" s="34">
        <v>-477</v>
      </c>
      <c r="H58" s="34"/>
      <c r="I58" s="9">
        <v>-477</v>
      </c>
      <c r="J58" s="9">
        <v>0</v>
      </c>
      <c r="K58" s="9">
        <v>0</v>
      </c>
      <c r="L58" s="9">
        <v>0</v>
      </c>
      <c r="M58" s="9">
        <v>0</v>
      </c>
      <c r="N58" s="9">
        <v>-477</v>
      </c>
      <c r="O58" s="9">
        <v>0</v>
      </c>
      <c r="P58" s="9">
        <v>0</v>
      </c>
      <c r="Q58" s="9">
        <v>0</v>
      </c>
      <c r="R58" s="9">
        <v>0</v>
      </c>
      <c r="S58" s="9">
        <v>0</v>
      </c>
      <c r="T58" s="34">
        <v>0</v>
      </c>
      <c r="U58" s="34"/>
      <c r="V58" s="34">
        <v>0</v>
      </c>
      <c r="W58" s="34"/>
      <c r="Y58" s="1"/>
    </row>
    <row r="59" spans="1:25" ht="24" customHeight="1">
      <c r="B59" s="25">
        <v>900</v>
      </c>
      <c r="C59" s="25"/>
      <c r="D59" s="5"/>
      <c r="E59" s="26" t="s">
        <v>51</v>
      </c>
      <c r="F59" s="26"/>
      <c r="G59" s="27">
        <f>SUM(G60:H61)</f>
        <v>-80692</v>
      </c>
      <c r="H59" s="27"/>
      <c r="I59" s="6">
        <f>SUM(I60:I61)</f>
        <v>-62262</v>
      </c>
      <c r="J59" s="6">
        <f>SUM(J60:J61)</f>
        <v>-62262</v>
      </c>
      <c r="K59" s="6">
        <f>SUM(K60:K61)</f>
        <v>0</v>
      </c>
      <c r="L59" s="6">
        <f>SUM(L60:L61)</f>
        <v>-62262</v>
      </c>
      <c r="M59" s="6">
        <v>0</v>
      </c>
      <c r="N59" s="6">
        <f>SUM(N60:N61)</f>
        <v>0</v>
      </c>
      <c r="O59" s="6">
        <v>0</v>
      </c>
      <c r="P59" s="6">
        <v>0</v>
      </c>
      <c r="Q59" s="6">
        <v>0</v>
      </c>
      <c r="R59" s="6">
        <f>SUM(R60)</f>
        <v>-18430</v>
      </c>
      <c r="S59" s="6">
        <f>SUM(S60)</f>
        <v>-18430</v>
      </c>
      <c r="T59" s="27">
        <v>0</v>
      </c>
      <c r="U59" s="27"/>
      <c r="V59" s="27">
        <v>0</v>
      </c>
      <c r="W59" s="27"/>
      <c r="Y59" s="1"/>
    </row>
    <row r="60" spans="1:25" ht="24.75" customHeight="1">
      <c r="B60" s="32"/>
      <c r="C60" s="32"/>
      <c r="D60" s="8">
        <v>90001</v>
      </c>
      <c r="E60" s="33" t="s">
        <v>52</v>
      </c>
      <c r="F60" s="33"/>
      <c r="G60" s="34">
        <v>-18430</v>
      </c>
      <c r="H60" s="34"/>
      <c r="I60" s="9">
        <v>0</v>
      </c>
      <c r="J60" s="9">
        <v>0</v>
      </c>
      <c r="K60" s="9">
        <v>0</v>
      </c>
      <c r="L60" s="9">
        <v>0</v>
      </c>
      <c r="M60" s="9">
        <v>0</v>
      </c>
      <c r="N60" s="9">
        <v>0</v>
      </c>
      <c r="O60" s="9">
        <v>0</v>
      </c>
      <c r="P60" s="9">
        <v>0</v>
      </c>
      <c r="Q60" s="9">
        <v>0</v>
      </c>
      <c r="R60" s="9">
        <v>-18430</v>
      </c>
      <c r="S60" s="9">
        <v>-18430</v>
      </c>
      <c r="T60" s="34">
        <v>0</v>
      </c>
      <c r="U60" s="34"/>
      <c r="V60" s="34">
        <v>0</v>
      </c>
      <c r="W60" s="34"/>
      <c r="Y60" s="1"/>
    </row>
    <row r="61" spans="1:25" ht="15.4" customHeight="1">
      <c r="B61" s="32"/>
      <c r="C61" s="32"/>
      <c r="D61" s="8">
        <v>90002</v>
      </c>
      <c r="E61" s="33" t="s">
        <v>53</v>
      </c>
      <c r="F61" s="33"/>
      <c r="G61" s="34">
        <v>-62262</v>
      </c>
      <c r="H61" s="34"/>
      <c r="I61" s="9">
        <v>-62262</v>
      </c>
      <c r="J61" s="9">
        <v>-62262</v>
      </c>
      <c r="K61" s="9">
        <v>0</v>
      </c>
      <c r="L61" s="9">
        <v>-62262</v>
      </c>
      <c r="M61" s="9">
        <v>0</v>
      </c>
      <c r="N61" s="9">
        <v>0</v>
      </c>
      <c r="O61" s="9">
        <v>0</v>
      </c>
      <c r="P61" s="9">
        <v>0</v>
      </c>
      <c r="Q61" s="9">
        <v>0</v>
      </c>
      <c r="R61" s="9">
        <v>0</v>
      </c>
      <c r="S61" s="9">
        <v>0</v>
      </c>
      <c r="T61" s="34">
        <v>0</v>
      </c>
      <c r="U61" s="34"/>
      <c r="V61" s="34">
        <v>0</v>
      </c>
      <c r="W61" s="34"/>
      <c r="Y61" s="1"/>
    </row>
    <row r="62" spans="1:25" ht="11.25" hidden="1" customHeight="1">
      <c r="A62" s="19"/>
      <c r="B62" s="19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"/>
    </row>
    <row r="63" spans="1:25" ht="15" hidden="1" customHeight="1">
      <c r="A63" s="19"/>
      <c r="B63" s="19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41" t="s">
        <v>54</v>
      </c>
      <c r="V63" s="41"/>
      <c r="W63" s="19"/>
      <c r="X63" s="19"/>
      <c r="Y63" s="1"/>
    </row>
    <row r="64" spans="1:25" ht="31.5" hidden="1" customHeight="1">
      <c r="A64" s="19"/>
      <c r="B64" s="19"/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"/>
    </row>
    <row r="65" spans="1:25" ht="15" hidden="1" customHeight="1">
      <c r="A65" s="19"/>
      <c r="B65" s="19"/>
      <c r="C65" s="21"/>
      <c r="D65" s="21"/>
      <c r="E65" s="21"/>
      <c r="F65" s="22"/>
      <c r="G65" s="22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"/>
    </row>
    <row r="66" spans="1:25" ht="25.5" customHeight="1">
      <c r="B66" s="25">
        <v>921</v>
      </c>
      <c r="C66" s="25"/>
      <c r="D66" s="5"/>
      <c r="E66" s="26" t="s">
        <v>55</v>
      </c>
      <c r="F66" s="26"/>
      <c r="G66" s="27">
        <v>-27824</v>
      </c>
      <c r="H66" s="27"/>
      <c r="I66" s="6">
        <v>-12824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-12824</v>
      </c>
      <c r="P66" s="6">
        <v>0</v>
      </c>
      <c r="Q66" s="6">
        <v>0</v>
      </c>
      <c r="R66" s="6">
        <v>-15000</v>
      </c>
      <c r="S66" s="6">
        <v>-15000</v>
      </c>
      <c r="T66" s="27">
        <v>0</v>
      </c>
      <c r="U66" s="27"/>
      <c r="V66" s="27">
        <v>0</v>
      </c>
      <c r="W66" s="27"/>
      <c r="Y66" s="1"/>
    </row>
    <row r="67" spans="1:25" ht="19.5" customHeight="1">
      <c r="B67" s="32"/>
      <c r="C67" s="32"/>
      <c r="D67" s="8">
        <v>92195</v>
      </c>
      <c r="E67" s="33" t="s">
        <v>25</v>
      </c>
      <c r="F67" s="33"/>
      <c r="G67" s="34">
        <v>-27824</v>
      </c>
      <c r="H67" s="34"/>
      <c r="I67" s="9">
        <v>-12824</v>
      </c>
      <c r="J67" s="9">
        <v>0</v>
      </c>
      <c r="K67" s="9">
        <v>0</v>
      </c>
      <c r="L67" s="9">
        <v>0</v>
      </c>
      <c r="M67" s="9">
        <v>0</v>
      </c>
      <c r="N67" s="9">
        <v>0</v>
      </c>
      <c r="O67" s="9">
        <v>-12824</v>
      </c>
      <c r="P67" s="9">
        <v>0</v>
      </c>
      <c r="Q67" s="9">
        <v>0</v>
      </c>
      <c r="R67" s="9">
        <v>-15000</v>
      </c>
      <c r="S67" s="9">
        <v>-15000</v>
      </c>
      <c r="T67" s="34">
        <v>0</v>
      </c>
      <c r="U67" s="34"/>
      <c r="V67" s="34">
        <v>0</v>
      </c>
      <c r="W67" s="34"/>
      <c r="Y67" s="1"/>
    </row>
    <row r="68" spans="1:25" ht="0.75" hidden="1" customHeight="1">
      <c r="A68" s="19"/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"/>
    </row>
    <row r="69" spans="1:25" ht="15" hidden="1" customHeight="1">
      <c r="A69" s="19"/>
      <c r="B69" s="19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41" t="s">
        <v>56</v>
      </c>
      <c r="V69" s="41"/>
      <c r="W69" s="19"/>
      <c r="X69" s="19"/>
      <c r="Y69" s="1"/>
    </row>
    <row r="70" spans="1:25" ht="31.5" hidden="1" customHeight="1">
      <c r="A70" s="19"/>
      <c r="B70" s="19"/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"/>
    </row>
    <row r="71" spans="1:25" ht="15" hidden="1" customHeight="1">
      <c r="A71" s="19"/>
      <c r="B71" s="19"/>
      <c r="C71" s="21"/>
      <c r="D71" s="21"/>
      <c r="E71" s="21"/>
      <c r="F71" s="22"/>
      <c r="G71" s="22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"/>
    </row>
    <row r="72" spans="1:25" ht="18" customHeight="1">
      <c r="B72" s="25">
        <v>926</v>
      </c>
      <c r="C72" s="25"/>
      <c r="D72" s="5"/>
      <c r="E72" s="26" t="s">
        <v>57</v>
      </c>
      <c r="F72" s="26"/>
      <c r="G72" s="27">
        <v>-5531</v>
      </c>
      <c r="H72" s="27"/>
      <c r="I72" s="6">
        <v>-5531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-5531</v>
      </c>
      <c r="P72" s="6">
        <v>0</v>
      </c>
      <c r="Q72" s="6">
        <v>0</v>
      </c>
      <c r="R72" s="6">
        <v>0</v>
      </c>
      <c r="S72" s="6">
        <v>0</v>
      </c>
      <c r="T72" s="27">
        <v>0</v>
      </c>
      <c r="U72" s="27"/>
      <c r="V72" s="27">
        <v>0</v>
      </c>
      <c r="W72" s="27"/>
      <c r="Y72" s="1"/>
    </row>
    <row r="73" spans="1:25" ht="30.75" customHeight="1">
      <c r="B73" s="32"/>
      <c r="C73" s="32"/>
      <c r="D73" s="8">
        <v>92605</v>
      </c>
      <c r="E73" s="33" t="s">
        <v>58</v>
      </c>
      <c r="F73" s="33"/>
      <c r="G73" s="34">
        <v>-5531</v>
      </c>
      <c r="H73" s="34"/>
      <c r="I73" s="9">
        <v>-5531</v>
      </c>
      <c r="J73" s="9">
        <v>0</v>
      </c>
      <c r="K73" s="9">
        <v>0</v>
      </c>
      <c r="L73" s="9">
        <v>0</v>
      </c>
      <c r="M73" s="9">
        <v>0</v>
      </c>
      <c r="N73" s="9">
        <v>0</v>
      </c>
      <c r="O73" s="9">
        <v>-5531</v>
      </c>
      <c r="P73" s="9">
        <v>0</v>
      </c>
      <c r="Q73" s="9">
        <v>0</v>
      </c>
      <c r="R73" s="9">
        <v>0</v>
      </c>
      <c r="S73" s="9">
        <v>0</v>
      </c>
      <c r="T73" s="34">
        <v>0</v>
      </c>
      <c r="U73" s="34"/>
      <c r="V73" s="34">
        <v>0</v>
      </c>
      <c r="W73" s="34"/>
      <c r="Y73" s="1"/>
    </row>
    <row r="74" spans="1:25" ht="28.5" customHeight="1">
      <c r="B74" s="24" t="s">
        <v>59</v>
      </c>
      <c r="C74" s="24"/>
      <c r="D74" s="24"/>
      <c r="E74" s="24"/>
      <c r="F74" s="24"/>
      <c r="G74" s="43">
        <f>SUM(G11,G19,G33,G35,G42,G45,G55,G57,G59,G66,G72)</f>
        <v>-3916327</v>
      </c>
      <c r="H74" s="43"/>
      <c r="I74" s="13">
        <f>SUM(I11,I19,I33,I35,I42,I45,I55,I57,I59,I66,I72)</f>
        <v>-139685</v>
      </c>
      <c r="J74" s="13">
        <f>SUM(J19,J45,J55,J59)</f>
        <v>-49129</v>
      </c>
      <c r="K74" s="13">
        <f>SUM(K19,K45)</f>
        <v>36397</v>
      </c>
      <c r="L74" s="13">
        <f>SUM(L19,L45,L55,L59)</f>
        <v>-85526</v>
      </c>
      <c r="M74" s="13">
        <f>SUM(M11,M35,,M66,M72)</f>
        <v>-5800</v>
      </c>
      <c r="N74" s="13">
        <f>SUM(N45,N57)</f>
        <v>1978</v>
      </c>
      <c r="O74" s="13">
        <f>SUM(O66,O72)</f>
        <v>-18355</v>
      </c>
      <c r="P74" s="13">
        <f>SUM(P42)</f>
        <v>-25284</v>
      </c>
      <c r="Q74" s="13">
        <f>SUM(Q42)</f>
        <v>-43095</v>
      </c>
      <c r="R74" s="13">
        <f>SUM(R11,R19,R33,R35,R45,R59,R66)</f>
        <v>-3776642</v>
      </c>
      <c r="S74" s="13">
        <f>SUM(S11,S19,S33,S35,S45,S59,S66)</f>
        <v>-3776642</v>
      </c>
      <c r="T74" s="43">
        <f>SUM(T11,T19)</f>
        <v>-3746088</v>
      </c>
      <c r="U74" s="43"/>
      <c r="V74" s="43">
        <v>0</v>
      </c>
      <c r="W74" s="43"/>
      <c r="Y74" s="1"/>
    </row>
    <row r="75" spans="1:25" ht="261" customHeight="1">
      <c r="A75" s="19"/>
      <c r="B75" s="19"/>
      <c r="C75" s="19"/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"/>
    </row>
    <row r="76" spans="1:25" ht="15.4" customHeight="1">
      <c r="A76" s="19"/>
      <c r="B76" s="19"/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41"/>
      <c r="V76" s="41"/>
      <c r="W76" s="19"/>
      <c r="X76" s="19"/>
      <c r="Y76" s="1"/>
    </row>
  </sheetData>
  <mergeCells count="299">
    <mergeCell ref="B67:C67"/>
    <mergeCell ref="E67:F67"/>
    <mergeCell ref="G67:H67"/>
    <mergeCell ref="T67:U67"/>
    <mergeCell ref="V67:W67"/>
    <mergeCell ref="A69:T69"/>
    <mergeCell ref="U69:V69"/>
    <mergeCell ref="W69:X69"/>
    <mergeCell ref="A70:X70"/>
    <mergeCell ref="A71:B71"/>
    <mergeCell ref="C71:E71"/>
    <mergeCell ref="F71:G71"/>
    <mergeCell ref="H71:X71"/>
    <mergeCell ref="A68:X68"/>
    <mergeCell ref="A76:T76"/>
    <mergeCell ref="U76:V76"/>
    <mergeCell ref="W76:X76"/>
    <mergeCell ref="B74:F74"/>
    <mergeCell ref="G74:H74"/>
    <mergeCell ref="T74:U74"/>
    <mergeCell ref="V74:W74"/>
    <mergeCell ref="V73:W73"/>
    <mergeCell ref="B72:C72"/>
    <mergeCell ref="E72:F72"/>
    <mergeCell ref="G72:H72"/>
    <mergeCell ref="T72:U72"/>
    <mergeCell ref="V72:W72"/>
    <mergeCell ref="A75:X75"/>
    <mergeCell ref="B73:C73"/>
    <mergeCell ref="E73:F73"/>
    <mergeCell ref="G73:H73"/>
    <mergeCell ref="T73:U73"/>
    <mergeCell ref="B66:C66"/>
    <mergeCell ref="E66:F66"/>
    <mergeCell ref="G66:H66"/>
    <mergeCell ref="T66:U66"/>
    <mergeCell ref="V66:W66"/>
    <mergeCell ref="A63:T63"/>
    <mergeCell ref="U63:V63"/>
    <mergeCell ref="W63:X63"/>
    <mergeCell ref="A64:X64"/>
    <mergeCell ref="A65:B65"/>
    <mergeCell ref="C65:E65"/>
    <mergeCell ref="F65:G65"/>
    <mergeCell ref="H65:X65"/>
    <mergeCell ref="A62:X62"/>
    <mergeCell ref="B61:C61"/>
    <mergeCell ref="E61:F61"/>
    <mergeCell ref="G61:H61"/>
    <mergeCell ref="T61:U61"/>
    <mergeCell ref="V61:W61"/>
    <mergeCell ref="B59:C59"/>
    <mergeCell ref="E59:F59"/>
    <mergeCell ref="G59:H59"/>
    <mergeCell ref="T59:U59"/>
    <mergeCell ref="V59:W59"/>
    <mergeCell ref="B60:C60"/>
    <mergeCell ref="E60:F60"/>
    <mergeCell ref="G60:H60"/>
    <mergeCell ref="T60:U60"/>
    <mergeCell ref="V60:W60"/>
    <mergeCell ref="B58:C58"/>
    <mergeCell ref="E58:F58"/>
    <mergeCell ref="G58:H58"/>
    <mergeCell ref="T58:U58"/>
    <mergeCell ref="V58:W58"/>
    <mergeCell ref="B57:C57"/>
    <mergeCell ref="E57:F57"/>
    <mergeCell ref="G57:H57"/>
    <mergeCell ref="T57:U57"/>
    <mergeCell ref="V57:W57"/>
    <mergeCell ref="B56:C56"/>
    <mergeCell ref="E56:F56"/>
    <mergeCell ref="G56:H56"/>
    <mergeCell ref="T56:U56"/>
    <mergeCell ref="V56:W56"/>
    <mergeCell ref="B55:C55"/>
    <mergeCell ref="E55:F55"/>
    <mergeCell ref="G55:H55"/>
    <mergeCell ref="T55:U55"/>
    <mergeCell ref="V55:W55"/>
    <mergeCell ref="B54:C54"/>
    <mergeCell ref="E54:F54"/>
    <mergeCell ref="G54:H54"/>
    <mergeCell ref="T54:U54"/>
    <mergeCell ref="V54:W54"/>
    <mergeCell ref="A50:X50"/>
    <mergeCell ref="A51:T51"/>
    <mergeCell ref="U51:V51"/>
    <mergeCell ref="W51:X51"/>
    <mergeCell ref="A52:X52"/>
    <mergeCell ref="A53:B53"/>
    <mergeCell ref="C53:E53"/>
    <mergeCell ref="F53:G53"/>
    <mergeCell ref="H53:X53"/>
    <mergeCell ref="B49:C49"/>
    <mergeCell ref="E49:F49"/>
    <mergeCell ref="G49:H49"/>
    <mergeCell ref="T49:U49"/>
    <mergeCell ref="V49:W49"/>
    <mergeCell ref="B48:C48"/>
    <mergeCell ref="E48:F48"/>
    <mergeCell ref="G48:H48"/>
    <mergeCell ref="T48:U48"/>
    <mergeCell ref="V48:W48"/>
    <mergeCell ref="B47:C47"/>
    <mergeCell ref="E47:F47"/>
    <mergeCell ref="G47:H47"/>
    <mergeCell ref="T47:U47"/>
    <mergeCell ref="V47:W47"/>
    <mergeCell ref="B46:C46"/>
    <mergeCell ref="E46:F46"/>
    <mergeCell ref="G46:H46"/>
    <mergeCell ref="T46:U46"/>
    <mergeCell ref="V46:W46"/>
    <mergeCell ref="B45:C45"/>
    <mergeCell ref="E45:F45"/>
    <mergeCell ref="G45:H45"/>
    <mergeCell ref="T45:U45"/>
    <mergeCell ref="V45:W45"/>
    <mergeCell ref="B43:C43"/>
    <mergeCell ref="E43:F43"/>
    <mergeCell ref="G43:H43"/>
    <mergeCell ref="T43:U43"/>
    <mergeCell ref="V43:W43"/>
    <mergeCell ref="B44:C44"/>
    <mergeCell ref="E44:F44"/>
    <mergeCell ref="G44:H44"/>
    <mergeCell ref="T44:U44"/>
    <mergeCell ref="V44:W44"/>
    <mergeCell ref="A38:X38"/>
    <mergeCell ref="B37:C37"/>
    <mergeCell ref="E37:F37"/>
    <mergeCell ref="G37:H37"/>
    <mergeCell ref="T37:U37"/>
    <mergeCell ref="V37:W37"/>
    <mergeCell ref="B42:C42"/>
    <mergeCell ref="E42:F42"/>
    <mergeCell ref="G42:H42"/>
    <mergeCell ref="T42:U42"/>
    <mergeCell ref="V42:W42"/>
    <mergeCell ref="A39:T39"/>
    <mergeCell ref="U39:V39"/>
    <mergeCell ref="W39:X39"/>
    <mergeCell ref="A40:X40"/>
    <mergeCell ref="A41:B41"/>
    <mergeCell ref="C41:E41"/>
    <mergeCell ref="F41:G41"/>
    <mergeCell ref="H41:X41"/>
    <mergeCell ref="B36:C36"/>
    <mergeCell ref="E36:F36"/>
    <mergeCell ref="G36:H36"/>
    <mergeCell ref="T36:U36"/>
    <mergeCell ref="V36:W36"/>
    <mergeCell ref="B35:C35"/>
    <mergeCell ref="E35:F35"/>
    <mergeCell ref="G35:H35"/>
    <mergeCell ref="T35:U35"/>
    <mergeCell ref="V35:W35"/>
    <mergeCell ref="B34:C34"/>
    <mergeCell ref="E34:F34"/>
    <mergeCell ref="G34:H34"/>
    <mergeCell ref="T34:U34"/>
    <mergeCell ref="V34:W34"/>
    <mergeCell ref="B33:C33"/>
    <mergeCell ref="E33:F33"/>
    <mergeCell ref="G33:H33"/>
    <mergeCell ref="T33:U33"/>
    <mergeCell ref="V33:W33"/>
    <mergeCell ref="B32:C32"/>
    <mergeCell ref="E32:F32"/>
    <mergeCell ref="G32:H32"/>
    <mergeCell ref="T32:U32"/>
    <mergeCell ref="V32:W32"/>
    <mergeCell ref="A29:T29"/>
    <mergeCell ref="U29:V29"/>
    <mergeCell ref="W29:X29"/>
    <mergeCell ref="A30:X30"/>
    <mergeCell ref="A31:B31"/>
    <mergeCell ref="B26:C26"/>
    <mergeCell ref="E26:F26"/>
    <mergeCell ref="G26:H26"/>
    <mergeCell ref="T26:U26"/>
    <mergeCell ref="V26:W26"/>
    <mergeCell ref="C31:E31"/>
    <mergeCell ref="F31:G31"/>
    <mergeCell ref="H31:X31"/>
    <mergeCell ref="B27:C27"/>
    <mergeCell ref="E27:F27"/>
    <mergeCell ref="G27:H27"/>
    <mergeCell ref="T27:U27"/>
    <mergeCell ref="V27:W27"/>
    <mergeCell ref="A28:X28"/>
    <mergeCell ref="B24:C24"/>
    <mergeCell ref="E24:F24"/>
    <mergeCell ref="G24:H24"/>
    <mergeCell ref="T24:U24"/>
    <mergeCell ref="V24:W24"/>
    <mergeCell ref="B25:C25"/>
    <mergeCell ref="E25:F25"/>
    <mergeCell ref="G25:H25"/>
    <mergeCell ref="T25:U25"/>
    <mergeCell ref="V25:W25"/>
    <mergeCell ref="B22:C22"/>
    <mergeCell ref="E22:F22"/>
    <mergeCell ref="G22:H22"/>
    <mergeCell ref="T22:U22"/>
    <mergeCell ref="V22:W22"/>
    <mergeCell ref="B23:C23"/>
    <mergeCell ref="E23:F23"/>
    <mergeCell ref="G23:H23"/>
    <mergeCell ref="T23:U23"/>
    <mergeCell ref="V23:W23"/>
    <mergeCell ref="V19:W19"/>
    <mergeCell ref="B21:C21"/>
    <mergeCell ref="E21:F21"/>
    <mergeCell ref="G21:H21"/>
    <mergeCell ref="T21:U21"/>
    <mergeCell ref="V21:W21"/>
    <mergeCell ref="V16:W16"/>
    <mergeCell ref="B20:C20"/>
    <mergeCell ref="E20:F20"/>
    <mergeCell ref="G20:H20"/>
    <mergeCell ref="T20:U20"/>
    <mergeCell ref="V20:W20"/>
    <mergeCell ref="B19:C19"/>
    <mergeCell ref="E19:F19"/>
    <mergeCell ref="G19:H19"/>
    <mergeCell ref="T19:U19"/>
    <mergeCell ref="B18:C18"/>
    <mergeCell ref="E18:F18"/>
    <mergeCell ref="G18:H18"/>
    <mergeCell ref="T18:U18"/>
    <mergeCell ref="V18:W18"/>
    <mergeCell ref="B16:C16"/>
    <mergeCell ref="E16:F16"/>
    <mergeCell ref="G16:H16"/>
    <mergeCell ref="T16:U16"/>
    <mergeCell ref="B17:C17"/>
    <mergeCell ref="E17:F17"/>
    <mergeCell ref="G17:H17"/>
    <mergeCell ref="T17:U17"/>
    <mergeCell ref="V17:W17"/>
    <mergeCell ref="B14:C14"/>
    <mergeCell ref="E14:F14"/>
    <mergeCell ref="G14:H14"/>
    <mergeCell ref="T14:U14"/>
    <mergeCell ref="V14:W14"/>
    <mergeCell ref="B15:C15"/>
    <mergeCell ref="E15:F15"/>
    <mergeCell ref="G15:H15"/>
    <mergeCell ref="T15:U15"/>
    <mergeCell ref="V15:W15"/>
    <mergeCell ref="B12:C12"/>
    <mergeCell ref="E12:F12"/>
    <mergeCell ref="G12:H12"/>
    <mergeCell ref="T12:U12"/>
    <mergeCell ref="V12:W12"/>
    <mergeCell ref="B13:C13"/>
    <mergeCell ref="E13:F13"/>
    <mergeCell ref="G13:H13"/>
    <mergeCell ref="T13:U13"/>
    <mergeCell ref="V13:W13"/>
    <mergeCell ref="J5:Q6"/>
    <mergeCell ref="R5:R9"/>
    <mergeCell ref="B11:C11"/>
    <mergeCell ref="E11:F11"/>
    <mergeCell ref="G11:H11"/>
    <mergeCell ref="T11:U11"/>
    <mergeCell ref="V11:W11"/>
    <mergeCell ref="B10:C10"/>
    <mergeCell ref="E10:F10"/>
    <mergeCell ref="G10:H10"/>
    <mergeCell ref="T10:U10"/>
    <mergeCell ref="V10:W10"/>
    <mergeCell ref="T8:U9"/>
    <mergeCell ref="S5:W5"/>
    <mergeCell ref="S6:S9"/>
    <mergeCell ref="T6:U7"/>
    <mergeCell ref="V6:W9"/>
    <mergeCell ref="J7:J9"/>
    <mergeCell ref="M7:M9"/>
    <mergeCell ref="A1:X1"/>
    <mergeCell ref="B2:X2"/>
    <mergeCell ref="A3:B3"/>
    <mergeCell ref="C3:E3"/>
    <mergeCell ref="F3:G3"/>
    <mergeCell ref="N7:N9"/>
    <mergeCell ref="O7:O9"/>
    <mergeCell ref="P7:P9"/>
    <mergeCell ref="Q7:Q9"/>
    <mergeCell ref="H3:X3"/>
    <mergeCell ref="B4:C9"/>
    <mergeCell ref="D4:D9"/>
    <mergeCell ref="E4:F9"/>
    <mergeCell ref="G4:H9"/>
    <mergeCell ref="I4:W4"/>
    <mergeCell ref="K7:L8"/>
    <mergeCell ref="I5:I9"/>
  </mergeCells>
  <pageMargins left="0.7" right="0.7" top="0.75" bottom="0.75" header="0.3" footer="0.3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doc1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cp:lastPrinted>2013-12-23T10:04:31Z</cp:lastPrinted>
  <dcterms:created xsi:type="dcterms:W3CDTF">2012-12-12T13:40:33Z</dcterms:created>
  <dcterms:modified xsi:type="dcterms:W3CDTF">2013-12-23T10:05:20Z</dcterms:modified>
</cp:coreProperties>
</file>